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360" yWindow="150" windowWidth="5535" windowHeight="4245"/>
  </bookViews>
  <sheets>
    <sheet name="20 MAYO " sheetId="153" r:id="rId1"/>
    <sheet name="12 MAYO" sheetId="152" r:id="rId2"/>
    <sheet name="30 ABRIL" sheetId="151" r:id="rId3"/>
    <sheet name="22 ABRIL " sheetId="150" r:id="rId4"/>
    <sheet name="15 ABRIL  " sheetId="149" r:id="rId5"/>
    <sheet name="25 MARZO  (2)" sheetId="148" r:id="rId6"/>
    <sheet name="25 MARZO " sheetId="147" r:id="rId7"/>
    <sheet name="19 MARZO " sheetId="146" r:id="rId8"/>
    <sheet name="MARZO 12 " sheetId="145" r:id="rId9"/>
    <sheet name="MARZO 5 " sheetId="144" r:id="rId10"/>
    <sheet name="FEBRERO 26 " sheetId="143" r:id="rId11"/>
    <sheet name="FEBRERO 19" sheetId="142" r:id="rId12"/>
    <sheet name="FEBRERO 11 " sheetId="141" r:id="rId13"/>
    <sheet name="FEBRERO 5" sheetId="140" r:id="rId14"/>
    <sheet name="28 ENERO" sheetId="139" r:id="rId15"/>
    <sheet name="15 ENERO " sheetId="138" r:id="rId16"/>
    <sheet name="2 ENERO" sheetId="137" r:id="rId17"/>
    <sheet name="23 DICIEMBRE " sheetId="136" r:id="rId18"/>
    <sheet name="10 DICIEMBRE " sheetId="135" r:id="rId19"/>
    <sheet name="26 NOVIEMBRE" sheetId="134" r:id="rId20"/>
    <sheet name="20 NOVIEMBRE " sheetId="133" r:id="rId21"/>
    <sheet name="13 NOVIEMBRE" sheetId="132" r:id="rId22"/>
    <sheet name="6 NOVIEMBRE" sheetId="131" r:id="rId23"/>
    <sheet name="30 OCTUBRE" sheetId="130" r:id="rId24"/>
    <sheet name="23 OCTUBRE" sheetId="129" r:id="rId25"/>
    <sheet name="3 OCTUBRE  " sheetId="128" r:id="rId26"/>
    <sheet name="3 OCTUBRE " sheetId="127" r:id="rId27"/>
    <sheet name="26 SETIEMBRE" sheetId="126" r:id="rId28"/>
    <sheet name="11 SETIEMBRE " sheetId="125" r:id="rId29"/>
    <sheet name="4 SETIEMBRE" sheetId="124" r:id="rId30"/>
    <sheet name="28 AGOSTO  " sheetId="123" r:id="rId31"/>
    <sheet name="21 AGOSTO " sheetId="122" r:id="rId32"/>
    <sheet name="14 AGOSTO" sheetId="121" r:id="rId33"/>
    <sheet name="7 AGOSTO" sheetId="120" r:id="rId34"/>
    <sheet name="30 JULIO " sheetId="119" r:id="rId35"/>
    <sheet name="24 JULIO " sheetId="118" r:id="rId36"/>
    <sheet name="17 JULIO" sheetId="117" r:id="rId37"/>
    <sheet name="10 JULIO " sheetId="116" r:id="rId38"/>
    <sheet name="4 JULIO" sheetId="115" r:id="rId39"/>
    <sheet name="26 JUNIO " sheetId="114" r:id="rId40"/>
    <sheet name="19 JUNIO " sheetId="113" r:id="rId41"/>
    <sheet name="12 JUNIO " sheetId="112" r:id="rId42"/>
    <sheet name="5 JUNIO " sheetId="111" r:id="rId43"/>
    <sheet name="29 MAYO " sheetId="110" r:id="rId44"/>
    <sheet name="22 MAYO " sheetId="109" r:id="rId45"/>
    <sheet name="13 MAYO" sheetId="108" r:id="rId46"/>
    <sheet name="8 MAYO  " sheetId="107" r:id="rId47"/>
    <sheet name="2 MAYO " sheetId="106" r:id="rId48"/>
    <sheet name="24 ABRIL" sheetId="105" r:id="rId49"/>
    <sheet name="15 ABRIL " sheetId="104" r:id="rId50"/>
    <sheet name="10 ABRIL " sheetId="103" r:id="rId51"/>
    <sheet name="3 ABRIL " sheetId="102" r:id="rId52"/>
    <sheet name="27 MARZO " sheetId="101" r:id="rId53"/>
    <sheet name="20 MARZO" sheetId="100" r:id="rId54"/>
    <sheet name="13 MARZO" sheetId="99" r:id="rId55"/>
    <sheet name="6 MARZO " sheetId="98" r:id="rId56"/>
    <sheet name="27 FEBRERO " sheetId="97" r:id="rId57"/>
    <sheet name="20 FEEBREO " sheetId="96" r:id="rId58"/>
    <sheet name="13 FEBRERO" sheetId="95" r:id="rId59"/>
    <sheet name="6 FEBRERO 2014" sheetId="94" r:id="rId60"/>
    <sheet name="30 ENERO 2014 " sheetId="93" r:id="rId61"/>
    <sheet name="23 ENERO 2014 " sheetId="92" r:id="rId62"/>
    <sheet name="16 ENERO 2014 " sheetId="91" r:id="rId63"/>
    <sheet name="9 ENERO 2014" sheetId="90" r:id="rId64"/>
    <sheet name="6 ENERO 2014" sheetId="89" r:id="rId65"/>
    <sheet name="26 DICIEMBRE 2013" sheetId="88" r:id="rId66"/>
    <sheet name="18 DICIEMBRE 2013 " sheetId="87" r:id="rId67"/>
    <sheet name="12 DICIEMBRE 2013 " sheetId="86" r:id="rId68"/>
    <sheet name="5 DICIEMBRE 2013" sheetId="85" r:id="rId69"/>
    <sheet name="28 NOVIEMBRE" sheetId="84" r:id="rId70"/>
    <sheet name="21 NOVIEMBRE " sheetId="83" r:id="rId71"/>
    <sheet name="7 NOVIEMBRE " sheetId="82" r:id="rId72"/>
    <sheet name="31 OCTUBRE " sheetId="81" r:id="rId73"/>
    <sheet name="24 OCTUBRE " sheetId="80" r:id="rId74"/>
    <sheet name="17 OCTUBRE" sheetId="79" r:id="rId75"/>
    <sheet name="10 OCTUBRE" sheetId="78" r:id="rId76"/>
    <sheet name="3 OCTUBRE" sheetId="77" r:id="rId77"/>
    <sheet name="26 SETIEMBRE " sheetId="76" r:id="rId78"/>
    <sheet name="18 SETIEMBRE" sheetId="75" r:id="rId79"/>
    <sheet name="11 SETIEMBRE" sheetId="74" r:id="rId80"/>
    <sheet name="28 AGOSTO" sheetId="73" r:id="rId81"/>
    <sheet name="19 AGOSTO" sheetId="72" r:id="rId82"/>
    <sheet name="15 AGOSTO " sheetId="71" r:id="rId83"/>
    <sheet name="7 AGOSTO " sheetId="70" r:id="rId84"/>
    <sheet name="1 AGOSTO" sheetId="69" r:id="rId85"/>
    <sheet name="25 JULIO " sheetId="68" r:id="rId86"/>
    <sheet name="18 JULIO " sheetId="67" r:id="rId87"/>
    <sheet name="11 JULIO  " sheetId="66" r:id="rId88"/>
    <sheet name="5 JULIO " sheetId="65" r:id="rId89"/>
    <sheet name="27 JUNIO " sheetId="64" r:id="rId90"/>
    <sheet name="13 JUNIO" sheetId="63" r:id="rId91"/>
    <sheet name="5 JUNIO" sheetId="62" r:id="rId92"/>
    <sheet name="30 MAYO " sheetId="61" r:id="rId93"/>
    <sheet name="15 MAYO" sheetId="60" r:id="rId94"/>
    <sheet name="8 MAYO " sheetId="59" r:id="rId95"/>
    <sheet name="25 ABRIL " sheetId="58" r:id="rId96"/>
    <sheet name="18 ABRIL " sheetId="57" r:id="rId97"/>
    <sheet name="11 ABRIL " sheetId="56" r:id="rId98"/>
    <sheet name="1 ABRIL " sheetId="55" r:id="rId99"/>
    <sheet name="20 MARZO " sheetId="54" r:id="rId100"/>
    <sheet name="7 MARZO " sheetId="53" r:id="rId101"/>
    <sheet name="28 FEBRERO " sheetId="52" r:id="rId102"/>
    <sheet name="22 FEBRERO" sheetId="51" r:id="rId103"/>
    <sheet name="14 FEBRERO " sheetId="50" r:id="rId104"/>
    <sheet name="7 FEBRERO" sheetId="49" r:id="rId105"/>
    <sheet name="31 ENERO" sheetId="48" r:id="rId106"/>
    <sheet name="24 ENERO " sheetId="47" r:id="rId107"/>
    <sheet name="ENERO 16" sheetId="46" r:id="rId108"/>
    <sheet name="ENERO 10" sheetId="45" r:id="rId109"/>
    <sheet name="ENERO 3 " sheetId="44" r:id="rId110"/>
    <sheet name="DICIEMBRE 20" sheetId="43" r:id="rId111"/>
    <sheet name="DICIEMBRE 13" sheetId="42" r:id="rId112"/>
    <sheet name="DICIEMBRE 5" sheetId="41" r:id="rId113"/>
    <sheet name="NOVIEMBRE 30" sheetId="40" r:id="rId114"/>
    <sheet name="NOVIEMBRE 22 " sheetId="39" r:id="rId115"/>
    <sheet name="NOVIEMBRE 15" sheetId="38" r:id="rId116"/>
    <sheet name="NOVIEMBRE 8 " sheetId="37" r:id="rId117"/>
    <sheet name="OCTUBRE 31 " sheetId="36" r:id="rId118"/>
    <sheet name="OCTUBRE 23" sheetId="35" r:id="rId119"/>
    <sheet name="OCTUBRE 17" sheetId="34" r:id="rId120"/>
    <sheet name="OCTUBRE 4 " sheetId="33" r:id="rId121"/>
    <sheet name="SETIEMBRE 26" sheetId="32" r:id="rId122"/>
    <sheet name="SETIEMBRE 19" sheetId="31" r:id="rId123"/>
    <sheet name="SETIEMBRE 14" sheetId="30" r:id="rId124"/>
    <sheet name="SETIEMBRE 5 " sheetId="29" r:id="rId125"/>
    <sheet name="AGOSTO 30" sheetId="28" r:id="rId126"/>
    <sheet name="AGOSTO 22" sheetId="27" r:id="rId127"/>
    <sheet name="AGOSTO 15" sheetId="26" r:id="rId128"/>
    <sheet name="JULIO " sheetId="25" r:id="rId129"/>
    <sheet name="JULIO 11 " sheetId="24" r:id="rId130"/>
    <sheet name="JULIO 4" sheetId="23" r:id="rId131"/>
    <sheet name="JUNIO 27 " sheetId="22" r:id="rId132"/>
    <sheet name="JUNIO 20 " sheetId="21" r:id="rId133"/>
    <sheet name="JUNIO 13" sheetId="20" r:id="rId134"/>
    <sheet name="JUNIO06" sheetId="19" r:id="rId135"/>
    <sheet name="30 mayo" sheetId="18" r:id="rId136"/>
    <sheet name="mayo23 " sheetId="17" r:id="rId137"/>
    <sheet name="mayo 15" sheetId="16" r:id="rId138"/>
    <sheet name="MAYO 8" sheetId="15" r:id="rId139"/>
    <sheet name="MAYO 2" sheetId="14" r:id="rId140"/>
    <sheet name="ABRIL  30" sheetId="13" r:id="rId141"/>
    <sheet name="ABRIL " sheetId="12" r:id="rId142"/>
    <sheet name="ABRIL 03" sheetId="11" r:id="rId143"/>
    <sheet name="MARZO 28 " sheetId="10" r:id="rId144"/>
    <sheet name="MARZO 21 " sheetId="9" r:id="rId145"/>
    <sheet name="MARZO 14 " sheetId="8" r:id="rId146"/>
    <sheet name="MARZO 07" sheetId="7" r:id="rId147"/>
    <sheet name="FEB 29" sheetId="6" r:id="rId148"/>
    <sheet name="FEB 15" sheetId="5" r:id="rId149"/>
    <sheet name="FEB 8" sheetId="4" r:id="rId150"/>
    <sheet name="01 FEB" sheetId="1" r:id="rId151"/>
  </sheets>
  <definedNames>
    <definedName name="_xlnm.Print_Area" localSheetId="150">'01 FEB'!$A$2:$N$18</definedName>
    <definedName name="_xlnm.Print_Area" localSheetId="98">'1 ABRIL '!$A$2:$D$32</definedName>
    <definedName name="_xlnm.Print_Area" localSheetId="84">'1 AGOSTO'!$A$1:$D$34</definedName>
    <definedName name="_xlnm.Print_Area" localSheetId="50">'10 ABRIL '!$A$1:$D$34</definedName>
    <definedName name="_xlnm.Print_Area" localSheetId="18">'10 DICIEMBRE '!$A$1:$D$34</definedName>
    <definedName name="_xlnm.Print_Area" localSheetId="37">'10 JULIO '!$A$1:$D$33</definedName>
    <definedName name="_xlnm.Print_Area" localSheetId="75">'10 OCTUBRE'!$A$1:$D$33</definedName>
    <definedName name="_xlnm.Print_Area" localSheetId="97">'11 ABRIL '!$A$1:$D$32</definedName>
    <definedName name="_xlnm.Print_Area" localSheetId="87">'11 JULIO  '!$A$2:$D$33</definedName>
    <definedName name="_xlnm.Print_Area" localSheetId="79">'11 SETIEMBRE'!$A$1:$D$33</definedName>
    <definedName name="_xlnm.Print_Area" localSheetId="28">'11 SETIEMBRE '!$A$1:$D$34</definedName>
    <definedName name="_xlnm.Print_Area" localSheetId="67">'12 DICIEMBRE 2013 '!$A$1:$D$33</definedName>
    <definedName name="_xlnm.Print_Area" localSheetId="41">'12 JUNIO '!$A$1:$D$34</definedName>
    <definedName name="_xlnm.Print_Area" localSheetId="1">'12 MAYO'!$A$1:$D$34</definedName>
    <definedName name="_xlnm.Print_Area" localSheetId="58">'13 FEBRERO'!$A$1:$D$33</definedName>
    <definedName name="_xlnm.Print_Area" localSheetId="90">'13 JUNIO'!$A$1:$D$33</definedName>
    <definedName name="_xlnm.Print_Area" localSheetId="54">'13 MARZO'!$A$1:$D$33</definedName>
    <definedName name="_xlnm.Print_Area" localSheetId="45">'13 MAYO'!$A$3:$D$34</definedName>
    <definedName name="_xlnm.Print_Area" localSheetId="21">'13 NOVIEMBRE'!$A$1:$D$34</definedName>
    <definedName name="_xlnm.Print_Area" localSheetId="32">'14 AGOSTO'!$A$1:$D$34</definedName>
    <definedName name="_xlnm.Print_Area" localSheetId="103">'14 FEBRERO '!$A$2:$D$32</definedName>
    <definedName name="_xlnm.Print_Area" localSheetId="49">'15 ABRIL '!$A$1:$D$34</definedName>
    <definedName name="_xlnm.Print_Area" localSheetId="4">'15 ABRIL  '!$A$1:$D$34</definedName>
    <definedName name="_xlnm.Print_Area" localSheetId="82">'15 AGOSTO '!$A$1:$D$33</definedName>
    <definedName name="_xlnm.Print_Area" localSheetId="15">'15 ENERO '!$A$1:$D$34</definedName>
    <definedName name="_xlnm.Print_Area" localSheetId="93">'15 MAYO'!$A$1:$D$34</definedName>
    <definedName name="_xlnm.Print_Area" localSheetId="62">'16 ENERO 2014 '!$A$2:$D$33</definedName>
    <definedName name="_xlnm.Print_Area" localSheetId="36">'17 JULIO'!$A$1:$D$33</definedName>
    <definedName name="_xlnm.Print_Area" localSheetId="74">'17 OCTUBRE'!$A$1:$D$33</definedName>
    <definedName name="_xlnm.Print_Area" localSheetId="96">'18 ABRIL '!$A$1:$D$32</definedName>
    <definedName name="_xlnm.Print_Area" localSheetId="66">'18 DICIEMBRE 2013 '!$A$1:$D$33</definedName>
    <definedName name="_xlnm.Print_Area" localSheetId="86">'18 JULIO '!$A$1:$D$33</definedName>
    <definedName name="_xlnm.Print_Area" localSheetId="78">'18 SETIEMBRE'!$A$1:$D$33</definedName>
    <definedName name="_xlnm.Print_Area" localSheetId="81">'19 AGOSTO'!$A$1:$D$33</definedName>
    <definedName name="_xlnm.Print_Area" localSheetId="40">'19 JUNIO '!$A$1:$D$34</definedName>
    <definedName name="_xlnm.Print_Area" localSheetId="7">'19 MARZO '!$A$1:$D$34</definedName>
    <definedName name="_xlnm.Print_Area" localSheetId="16">'2 ENERO'!$A$1:$D$35</definedName>
    <definedName name="_xlnm.Print_Area" localSheetId="47">'2 MAYO '!$A$1:$D$34</definedName>
    <definedName name="_xlnm.Print_Area" localSheetId="57">'20 FEEBREO '!$A$1:$D$33</definedName>
    <definedName name="_xlnm.Print_Area" localSheetId="53">'20 MARZO'!$A$2:$D$33</definedName>
    <definedName name="_xlnm.Print_Area" localSheetId="99">'20 MARZO '!$A$1:$D$32</definedName>
    <definedName name="_xlnm.Print_Area" localSheetId="0">'20 MAYO '!$A$1:$D$35</definedName>
    <definedName name="_xlnm.Print_Area" localSheetId="20">'20 NOVIEMBRE '!$A$1:$D$34</definedName>
    <definedName name="_xlnm.Print_Area" localSheetId="31">'21 AGOSTO '!$A$1:$D$34</definedName>
    <definedName name="_xlnm.Print_Area" localSheetId="70">'21 NOVIEMBRE '!$A$1:$D$33</definedName>
    <definedName name="_xlnm.Print_Area" localSheetId="3">'22 ABRIL '!$A$1:$D$34</definedName>
    <definedName name="_xlnm.Print_Area" localSheetId="102">'22 FEBRERO'!$A$1:$D$32</definedName>
    <definedName name="_xlnm.Print_Area" localSheetId="44">'22 MAYO '!$A$1:$D$34</definedName>
    <definedName name="_xlnm.Print_Area" localSheetId="17">'23 DICIEMBRE '!$A$1:$D$34</definedName>
    <definedName name="_xlnm.Print_Area" localSheetId="61">'23 ENERO 2014 '!$A$2:$D$33</definedName>
    <definedName name="_xlnm.Print_Area" localSheetId="24">'23 OCTUBRE'!$A$1:$D$34</definedName>
    <definedName name="_xlnm.Print_Area" localSheetId="48">'24 ABRIL'!$A$1:$D$34</definedName>
    <definedName name="_xlnm.Print_Area" localSheetId="106">'24 ENERO '!$A$1:$D$33</definedName>
    <definedName name="_xlnm.Print_Area" localSheetId="35">'24 JULIO '!$A$1:$D$33</definedName>
    <definedName name="_xlnm.Print_Area" localSheetId="73">'24 OCTUBRE '!$A$2:$D$33</definedName>
    <definedName name="_xlnm.Print_Area" localSheetId="95">'25 ABRIL '!$A$1:$D$32</definedName>
    <definedName name="_xlnm.Print_Area" localSheetId="85">'25 JULIO '!$A$1:$D$33</definedName>
    <definedName name="_xlnm.Print_Area" localSheetId="6">'25 MARZO '!$A$1:$D$34</definedName>
    <definedName name="_xlnm.Print_Area" localSheetId="5">'25 MARZO  (2)'!$A$1:$D$34</definedName>
    <definedName name="_xlnm.Print_Area" localSheetId="65">'26 DICIEMBRE 2013'!$A$1:$D$33</definedName>
    <definedName name="_xlnm.Print_Area" localSheetId="39">'26 JUNIO '!$A$1:$D$34</definedName>
    <definedName name="_xlnm.Print_Area" localSheetId="19">'26 NOVIEMBRE'!$A$1:$D$34</definedName>
    <definedName name="_xlnm.Print_Area" localSheetId="27">'26 SETIEMBRE'!$A$2:$D$34</definedName>
    <definedName name="_xlnm.Print_Area" localSheetId="77">'26 SETIEMBRE '!$A$1:$D$33</definedName>
    <definedName name="_xlnm.Print_Area" localSheetId="56">'27 FEBRERO '!$A$1:$D$33</definedName>
    <definedName name="_xlnm.Print_Area" localSheetId="89">'27 JUNIO '!$A$1:$D$33</definedName>
    <definedName name="_xlnm.Print_Area" localSheetId="52">'27 MARZO '!$A$1:$D$34</definedName>
    <definedName name="_xlnm.Print_Area" localSheetId="80">'28 AGOSTO'!$A$1:$D$33</definedName>
    <definedName name="_xlnm.Print_Area" localSheetId="30">'28 AGOSTO  '!$A$1:$D$34</definedName>
    <definedName name="_xlnm.Print_Area" localSheetId="14">'28 ENERO'!$A$1:$D$35</definedName>
    <definedName name="_xlnm.Print_Area" localSheetId="101">'28 FEBRERO '!$A$1:$D$34</definedName>
    <definedName name="_xlnm.Print_Area" localSheetId="69">'28 NOVIEMBRE'!$A$1:$D$33</definedName>
    <definedName name="_xlnm.Print_Area" localSheetId="43">'29 MAYO '!$A$1:$D$34</definedName>
    <definedName name="_xlnm.Print_Area" localSheetId="51">'3 ABRIL '!$A$1:$D$34</definedName>
    <definedName name="_xlnm.Print_Area" localSheetId="76">'3 OCTUBRE'!$A$2:$D$33</definedName>
    <definedName name="_xlnm.Print_Area" localSheetId="26">'3 OCTUBRE '!$A$1:$D$34</definedName>
    <definedName name="_xlnm.Print_Area" localSheetId="25">'3 OCTUBRE  '!$A$1:$D$34</definedName>
    <definedName name="_xlnm.Print_Area" localSheetId="2">'30 ABRIL'!$A$1:$D$34</definedName>
    <definedName name="_xlnm.Print_Area" localSheetId="60">'30 ENERO 2014 '!$A$1:$D$33</definedName>
    <definedName name="_xlnm.Print_Area" localSheetId="34">'30 JULIO '!$A$1:$D$33</definedName>
    <definedName name="_xlnm.Print_Area" localSheetId="135">'30 mayo'!$A$3:$D$22</definedName>
    <definedName name="_xlnm.Print_Area" localSheetId="92">'30 MAYO '!$A$2:$D$33</definedName>
    <definedName name="_xlnm.Print_Area" localSheetId="23">'30 OCTUBRE'!$A$1:$D$34</definedName>
    <definedName name="_xlnm.Print_Area" localSheetId="105">'31 ENERO'!$A$1:$D$32</definedName>
    <definedName name="_xlnm.Print_Area" localSheetId="72">'31 OCTUBRE '!$A$1:$D$33</definedName>
    <definedName name="_xlnm.Print_Area" localSheetId="38">'4 JULIO'!$A$3:$D$34</definedName>
    <definedName name="_xlnm.Print_Area" localSheetId="29">'4 SETIEMBRE'!$A$1:$D$34</definedName>
    <definedName name="_xlnm.Print_Area" localSheetId="68">'5 DICIEMBRE 2013'!$A$1:$D$33</definedName>
    <definedName name="_xlnm.Print_Area" localSheetId="88">'5 JULIO '!$A$1:$D$33</definedName>
    <definedName name="_xlnm.Print_Area" localSheetId="91">'5 JUNIO'!$A$1:$D$33</definedName>
    <definedName name="_xlnm.Print_Area" localSheetId="42">'5 JUNIO '!$A$1:$D$34</definedName>
    <definedName name="_xlnm.Print_Area" localSheetId="64">'6 ENERO 2014'!$A$1:$D$33</definedName>
    <definedName name="_xlnm.Print_Area" localSheetId="59">'6 FEBRERO 2014'!$A$1:$D$33</definedName>
    <definedName name="_xlnm.Print_Area" localSheetId="55">'6 MARZO '!$A$1:$D$33</definedName>
    <definedName name="_xlnm.Print_Area" localSheetId="22">'6 NOVIEMBRE'!$A$1:$D$34</definedName>
    <definedName name="_xlnm.Print_Area" localSheetId="33">'7 AGOSTO'!$A$1:$D$33</definedName>
    <definedName name="_xlnm.Print_Area" localSheetId="83">'7 AGOSTO '!$A$1:$D$33</definedName>
    <definedName name="_xlnm.Print_Area" localSheetId="104">'7 FEBRERO'!$A$2:$D$32</definedName>
    <definedName name="_xlnm.Print_Area" localSheetId="100">'7 MARZO '!$A$1:$D$32</definedName>
    <definedName name="_xlnm.Print_Area" localSheetId="71">'7 NOVIEMBRE '!$A$1:$D$33</definedName>
    <definedName name="_xlnm.Print_Area" localSheetId="94">'8 MAYO '!$A$1:$D$32</definedName>
    <definedName name="_xlnm.Print_Area" localSheetId="46">'8 MAYO  '!$A$1:$D$34</definedName>
    <definedName name="_xlnm.Print_Area" localSheetId="63">'9 ENERO 2014'!$A$1:$D$33</definedName>
    <definedName name="_xlnm.Print_Area" localSheetId="141">'ABRIL '!$A$2:$N$19</definedName>
    <definedName name="_xlnm.Print_Area" localSheetId="140">'ABRIL  30'!$A$1:$N$19</definedName>
    <definedName name="_xlnm.Print_Area" localSheetId="142">'ABRIL 03'!$A$2:$N$19</definedName>
    <definedName name="_xlnm.Print_Area" localSheetId="127">'AGOSTO 15'!$A$1:$D$35</definedName>
    <definedName name="_xlnm.Print_Area" localSheetId="126">'AGOSTO 22'!$A$2:$D$35</definedName>
    <definedName name="_xlnm.Print_Area" localSheetId="125">'AGOSTO 30'!$A$1:$D$35</definedName>
    <definedName name="_xlnm.Print_Area" localSheetId="111">'DICIEMBRE 13'!$A$1:$D$35</definedName>
    <definedName name="_xlnm.Print_Area" localSheetId="110">'DICIEMBRE 20'!$A$2:$D$35</definedName>
    <definedName name="_xlnm.Print_Area" localSheetId="112">'DICIEMBRE 5'!$A$1:$D$35</definedName>
    <definedName name="_xlnm.Print_Area" localSheetId="108">'ENERO 10'!$A$1:$D$35</definedName>
    <definedName name="_xlnm.Print_Area" localSheetId="107">'ENERO 16'!$A$1:$D$35</definedName>
    <definedName name="_xlnm.Print_Area" localSheetId="109">'ENERO 3 '!$A$1:$D$36</definedName>
    <definedName name="_xlnm.Print_Area" localSheetId="148">'FEB 15'!$A$2:$N$18</definedName>
    <definedName name="_xlnm.Print_Area" localSheetId="147">'FEB 29'!$A$2:$N$21</definedName>
    <definedName name="_xlnm.Print_Area" localSheetId="149">'FEB 8'!$A$2:$N$18</definedName>
    <definedName name="_xlnm.Print_Area" localSheetId="12">'FEBRERO 11 '!$A$1:$D$34</definedName>
    <definedName name="_xlnm.Print_Area" localSheetId="11">'FEBRERO 19'!$A$1:$D$34</definedName>
    <definedName name="_xlnm.Print_Area" localSheetId="10">'FEBRERO 26 '!$A$1:$D$34</definedName>
    <definedName name="_xlnm.Print_Area" localSheetId="13">'FEBRERO 5'!$A$1:$D$34</definedName>
    <definedName name="_xlnm.Print_Area" localSheetId="128">'JULIO '!$A$3:$D$35</definedName>
    <definedName name="_xlnm.Print_Area" localSheetId="129">'JULIO 11 '!$A$3:$D$22</definedName>
    <definedName name="_xlnm.Print_Area" localSheetId="130">'JULIO 4'!$A$3:$D$22</definedName>
    <definedName name="_xlnm.Print_Area" localSheetId="133">'JUNIO 13'!$A$3:$D$22</definedName>
    <definedName name="_xlnm.Print_Area" localSheetId="132">'JUNIO 20 '!$A$3:$D$22</definedName>
    <definedName name="_xlnm.Print_Area" localSheetId="131">'JUNIO 27 '!$A$3:$D$22</definedName>
    <definedName name="_xlnm.Print_Area" localSheetId="134">JUNIO06!$A$3:$D$22</definedName>
    <definedName name="_xlnm.Print_Area" localSheetId="146">'MARZO 07'!$A$2:$N$18</definedName>
    <definedName name="_xlnm.Print_Area" localSheetId="8">'MARZO 12 '!$A$1:$D$34</definedName>
    <definedName name="_xlnm.Print_Area" localSheetId="145">'MARZO 14 '!$A$2:$N$19</definedName>
    <definedName name="_xlnm.Print_Area" localSheetId="144">'MARZO 21 '!$A$2:$N$19</definedName>
    <definedName name="_xlnm.Print_Area" localSheetId="143">'MARZO 28 '!$A$2:$N$19</definedName>
    <definedName name="_xlnm.Print_Area" localSheetId="9">'MARZO 5 '!$A$1:$D$34</definedName>
    <definedName name="_xlnm.Print_Area" localSheetId="137">'mayo 15'!$A$3:$D$22</definedName>
    <definedName name="_xlnm.Print_Area" localSheetId="139">'MAYO 2'!$A$1:$N$19</definedName>
    <definedName name="_xlnm.Print_Area" localSheetId="138">'MAYO 8'!$A$1:$N$19</definedName>
    <definedName name="_xlnm.Print_Area" localSheetId="136">'mayo23 '!$A$3:$D$22</definedName>
    <definedName name="_xlnm.Print_Area" localSheetId="115">'NOVIEMBRE 15'!$A$2:$D$35</definedName>
    <definedName name="_xlnm.Print_Area" localSheetId="114">'NOVIEMBRE 22 '!$A$1:$D$35</definedName>
    <definedName name="_xlnm.Print_Area" localSheetId="113">'NOVIEMBRE 30'!$A$1:$D$35</definedName>
    <definedName name="_xlnm.Print_Area" localSheetId="116">'NOVIEMBRE 8 '!$A$1:$D$35</definedName>
    <definedName name="_xlnm.Print_Area" localSheetId="119">'OCTUBRE 17'!$A$1:$D$35</definedName>
    <definedName name="_xlnm.Print_Area" localSheetId="118">'OCTUBRE 23'!$A$1:$D$35</definedName>
    <definedName name="_xlnm.Print_Area" localSheetId="117">'OCTUBRE 31 '!$A$1:$D$35</definedName>
    <definedName name="_xlnm.Print_Area" localSheetId="120">'OCTUBRE 4 '!$A$1:$D$35</definedName>
    <definedName name="_xlnm.Print_Area" localSheetId="123">'SETIEMBRE 14'!$A$2:$D$36</definedName>
    <definedName name="_xlnm.Print_Area" localSheetId="122">'SETIEMBRE 19'!$A$1:$D$35</definedName>
    <definedName name="_xlnm.Print_Area" localSheetId="121">'SETIEMBRE 26'!$A$1:$D$36</definedName>
    <definedName name="_xlnm.Print_Area" localSheetId="124">'SETIEMBRE 5 '!$A$1:$D$36</definedName>
  </definedNames>
  <calcPr calcId="145621"/>
</workbook>
</file>

<file path=xl/calcChain.xml><?xml version="1.0" encoding="utf-8"?>
<calcChain xmlns="http://schemas.openxmlformats.org/spreadsheetml/2006/main">
  <c r="D35" i="153" l="1"/>
  <c r="H3" i="153" s="1"/>
  <c r="J3" i="153" s="1"/>
  <c r="J24" i="153" s="1"/>
  <c r="J23" i="153"/>
  <c r="J22" i="153"/>
  <c r="J21" i="153"/>
  <c r="J20" i="153"/>
  <c r="J19" i="153"/>
  <c r="J18" i="153"/>
  <c r="J17" i="153"/>
  <c r="J16" i="153"/>
  <c r="J15" i="153"/>
  <c r="J14" i="153"/>
  <c r="J13" i="153"/>
  <c r="J12" i="153"/>
  <c r="J11" i="153"/>
  <c r="J8" i="153"/>
  <c r="J7" i="153"/>
  <c r="J6" i="153"/>
  <c r="D34" i="152" l="1"/>
  <c r="H3" i="152" s="1"/>
  <c r="J3" i="152" s="1"/>
  <c r="J23" i="152" s="1"/>
  <c r="J22" i="152"/>
  <c r="J21" i="152"/>
  <c r="J20" i="152"/>
  <c r="J19" i="152"/>
  <c r="J18" i="152"/>
  <c r="J17" i="152"/>
  <c r="J16" i="152"/>
  <c r="J15" i="152"/>
  <c r="J14" i="152"/>
  <c r="J13" i="152"/>
  <c r="J12" i="152"/>
  <c r="J11" i="152"/>
  <c r="J10" i="152"/>
  <c r="J7" i="152"/>
  <c r="J6" i="152"/>
  <c r="J5" i="152"/>
  <c r="D34" i="151" l="1"/>
  <c r="H3" i="151" s="1"/>
  <c r="J3" i="151" s="1"/>
  <c r="J23" i="151" s="1"/>
  <c r="J22" i="151"/>
  <c r="J21" i="151"/>
  <c r="J20" i="151"/>
  <c r="J19" i="151"/>
  <c r="J18" i="151"/>
  <c r="J17" i="151"/>
  <c r="J16" i="151"/>
  <c r="J15" i="151"/>
  <c r="J14" i="151"/>
  <c r="J13" i="151"/>
  <c r="J12" i="151"/>
  <c r="J11" i="151"/>
  <c r="J10" i="151"/>
  <c r="J7" i="151"/>
  <c r="J6" i="151"/>
  <c r="J5" i="151"/>
  <c r="D34" i="150" l="1"/>
  <c r="H3" i="150" s="1"/>
  <c r="J3" i="150" s="1"/>
  <c r="J23" i="150" s="1"/>
  <c r="J22" i="150"/>
  <c r="J21" i="150"/>
  <c r="J20" i="150"/>
  <c r="J19" i="150"/>
  <c r="J18" i="150"/>
  <c r="J17" i="150"/>
  <c r="J16" i="150"/>
  <c r="J15" i="150"/>
  <c r="J14" i="150"/>
  <c r="J13" i="150"/>
  <c r="J12" i="150"/>
  <c r="J11" i="150"/>
  <c r="J10" i="150"/>
  <c r="J7" i="150"/>
  <c r="J6" i="150"/>
  <c r="J5" i="150"/>
  <c r="D34" i="149" l="1"/>
  <c r="H3" i="149" s="1"/>
  <c r="J3" i="149" s="1"/>
  <c r="J23" i="149" s="1"/>
  <c r="J22" i="149"/>
  <c r="J21" i="149"/>
  <c r="J20" i="149"/>
  <c r="J19" i="149"/>
  <c r="J18" i="149"/>
  <c r="J17" i="149"/>
  <c r="J16" i="149"/>
  <c r="J15" i="149"/>
  <c r="J14" i="149"/>
  <c r="J13" i="149"/>
  <c r="J12" i="149"/>
  <c r="J11" i="149"/>
  <c r="J10" i="149"/>
  <c r="J7" i="149"/>
  <c r="J6" i="149"/>
  <c r="J5" i="149"/>
  <c r="D34" i="148" l="1"/>
  <c r="H3" i="148" s="1"/>
  <c r="J3" i="148" s="1"/>
  <c r="J23" i="148" s="1"/>
  <c r="J22" i="148"/>
  <c r="J21" i="148"/>
  <c r="J20" i="148"/>
  <c r="J19" i="148"/>
  <c r="J18" i="148"/>
  <c r="J17" i="148"/>
  <c r="J16" i="148"/>
  <c r="J15" i="148"/>
  <c r="J14" i="148"/>
  <c r="J13" i="148"/>
  <c r="J12" i="148"/>
  <c r="J11" i="148"/>
  <c r="J10" i="148"/>
  <c r="J7" i="148"/>
  <c r="J6" i="148"/>
  <c r="J5" i="148"/>
  <c r="D34" i="147" l="1"/>
  <c r="H3" i="147" s="1"/>
  <c r="J3" i="147" s="1"/>
  <c r="J23" i="147" s="1"/>
  <c r="J22" i="147"/>
  <c r="J21" i="147"/>
  <c r="J20" i="147"/>
  <c r="J19" i="147"/>
  <c r="J18" i="147"/>
  <c r="J17" i="147"/>
  <c r="J16" i="147"/>
  <c r="J15" i="147"/>
  <c r="J14" i="147"/>
  <c r="J13" i="147"/>
  <c r="J12" i="147"/>
  <c r="J11" i="147"/>
  <c r="J10" i="147"/>
  <c r="J7" i="147"/>
  <c r="J6" i="147"/>
  <c r="J5" i="147"/>
  <c r="D34" i="146" l="1"/>
  <c r="J22" i="146"/>
  <c r="J21" i="146"/>
  <c r="J20" i="146"/>
  <c r="J19" i="146"/>
  <c r="J18" i="146"/>
  <c r="J17" i="146"/>
  <c r="J16" i="146"/>
  <c r="J15" i="146"/>
  <c r="J14" i="146"/>
  <c r="J13" i="146"/>
  <c r="J12" i="146"/>
  <c r="J11" i="146"/>
  <c r="J10" i="146"/>
  <c r="J7" i="146"/>
  <c r="J6" i="146"/>
  <c r="J5" i="146"/>
  <c r="H3" i="146"/>
  <c r="J3" i="146" s="1"/>
  <c r="J23" i="146" s="1"/>
  <c r="D34" i="145" l="1"/>
  <c r="H3" i="145" s="1"/>
  <c r="J3" i="145" s="1"/>
  <c r="J23" i="145" s="1"/>
  <c r="J22" i="145"/>
  <c r="J21" i="145"/>
  <c r="J20" i="145"/>
  <c r="J19" i="145"/>
  <c r="J18" i="145"/>
  <c r="J17" i="145"/>
  <c r="J16" i="145"/>
  <c r="J15" i="145"/>
  <c r="J14" i="145"/>
  <c r="J13" i="145"/>
  <c r="J12" i="145"/>
  <c r="J11" i="145"/>
  <c r="J10" i="145"/>
  <c r="J7" i="145"/>
  <c r="J6" i="145"/>
  <c r="J5" i="145"/>
  <c r="D34" i="144" l="1"/>
  <c r="H3" i="144" s="1"/>
  <c r="J3" i="144" s="1"/>
  <c r="J23" i="144" s="1"/>
  <c r="J22" i="144"/>
  <c r="J21" i="144"/>
  <c r="J20" i="144"/>
  <c r="J19" i="144"/>
  <c r="J18" i="144"/>
  <c r="J17" i="144"/>
  <c r="J16" i="144"/>
  <c r="J15" i="144"/>
  <c r="J14" i="144"/>
  <c r="J13" i="144"/>
  <c r="J12" i="144"/>
  <c r="J11" i="144"/>
  <c r="J10" i="144"/>
  <c r="J7" i="144"/>
  <c r="J6" i="144"/>
  <c r="J5" i="144"/>
  <c r="D34" i="143" l="1"/>
  <c r="H3" i="143" s="1"/>
  <c r="J3" i="143" s="1"/>
  <c r="J23" i="143" s="1"/>
  <c r="J22" i="143"/>
  <c r="J21" i="143"/>
  <c r="J20" i="143"/>
  <c r="J19" i="143"/>
  <c r="J18" i="143"/>
  <c r="J17" i="143"/>
  <c r="J16" i="143"/>
  <c r="J15" i="143"/>
  <c r="J14" i="143"/>
  <c r="J13" i="143"/>
  <c r="J12" i="143"/>
  <c r="J11" i="143"/>
  <c r="J10" i="143"/>
  <c r="J7" i="143"/>
  <c r="J6" i="143"/>
  <c r="J5" i="143"/>
  <c r="D34" i="142" l="1"/>
  <c r="H3" i="142" s="1"/>
  <c r="J3" i="142" s="1"/>
  <c r="J23" i="142" s="1"/>
  <c r="J22" i="142"/>
  <c r="J21" i="142"/>
  <c r="J20" i="142"/>
  <c r="J19" i="142"/>
  <c r="J18" i="142"/>
  <c r="J17" i="142"/>
  <c r="J16" i="142"/>
  <c r="J15" i="142"/>
  <c r="J14" i="142"/>
  <c r="J13" i="142"/>
  <c r="J12" i="142"/>
  <c r="J11" i="142"/>
  <c r="J10" i="142"/>
  <c r="J7" i="142"/>
  <c r="J6" i="142"/>
  <c r="J5" i="142"/>
  <c r="D34" i="141" l="1"/>
  <c r="H3" i="141" s="1"/>
  <c r="J3" i="141" s="1"/>
  <c r="J23" i="141" s="1"/>
  <c r="J22" i="141"/>
  <c r="J21" i="141"/>
  <c r="J20" i="141"/>
  <c r="J19" i="141"/>
  <c r="J18" i="141"/>
  <c r="J17" i="141"/>
  <c r="J16" i="141"/>
  <c r="J15" i="141"/>
  <c r="J14" i="141"/>
  <c r="J13" i="141"/>
  <c r="J12" i="141"/>
  <c r="J11" i="141"/>
  <c r="J10" i="141"/>
  <c r="J7" i="141"/>
  <c r="J6" i="141"/>
  <c r="J5" i="141"/>
  <c r="D34" i="140" l="1"/>
  <c r="H3" i="140" s="1"/>
  <c r="J3" i="140" s="1"/>
  <c r="J23" i="140" s="1"/>
  <c r="J22" i="140"/>
  <c r="J21" i="140"/>
  <c r="J20" i="140"/>
  <c r="J19" i="140"/>
  <c r="J18" i="140"/>
  <c r="J17" i="140"/>
  <c r="J16" i="140"/>
  <c r="J15" i="140"/>
  <c r="J14" i="140"/>
  <c r="J13" i="140"/>
  <c r="J12" i="140"/>
  <c r="J11" i="140"/>
  <c r="J10" i="140"/>
  <c r="J7" i="140"/>
  <c r="J6" i="140"/>
  <c r="J5" i="140"/>
  <c r="D34" i="139" l="1"/>
  <c r="H3" i="139" s="1"/>
  <c r="J3" i="139" s="1"/>
  <c r="J23" i="139" s="1"/>
  <c r="J22" i="139"/>
  <c r="J21" i="139"/>
  <c r="J20" i="139"/>
  <c r="J19" i="139"/>
  <c r="J18" i="139"/>
  <c r="J17" i="139"/>
  <c r="J16" i="139"/>
  <c r="J15" i="139"/>
  <c r="J14" i="139"/>
  <c r="J13" i="139"/>
  <c r="J12" i="139"/>
  <c r="J11" i="139"/>
  <c r="J10" i="139"/>
  <c r="J7" i="139"/>
  <c r="J6" i="139"/>
  <c r="J5" i="139"/>
  <c r="D34" i="138" l="1"/>
  <c r="H3" i="138" s="1"/>
  <c r="J3" i="138" s="1"/>
  <c r="J23" i="138" s="1"/>
  <c r="J22" i="138"/>
  <c r="J21" i="138"/>
  <c r="J20" i="138"/>
  <c r="J19" i="138"/>
  <c r="J18" i="138"/>
  <c r="J17" i="138"/>
  <c r="J16" i="138"/>
  <c r="J15" i="138"/>
  <c r="J14" i="138"/>
  <c r="J13" i="138"/>
  <c r="J12" i="138"/>
  <c r="J11" i="138"/>
  <c r="J10" i="138"/>
  <c r="J7" i="138"/>
  <c r="J6" i="138"/>
  <c r="J5" i="138"/>
  <c r="D34" i="137" l="1"/>
  <c r="H3" i="137" s="1"/>
  <c r="J3" i="137" s="1"/>
  <c r="J23" i="137" s="1"/>
  <c r="J22" i="137"/>
  <c r="J21" i="137"/>
  <c r="J20" i="137"/>
  <c r="J19" i="137"/>
  <c r="J18" i="137"/>
  <c r="J17" i="137"/>
  <c r="J16" i="137"/>
  <c r="J15" i="137"/>
  <c r="J14" i="137"/>
  <c r="J13" i="137"/>
  <c r="J12" i="137"/>
  <c r="J11" i="137"/>
  <c r="J10" i="137"/>
  <c r="J7" i="137"/>
  <c r="J6" i="137"/>
  <c r="J5" i="137"/>
  <c r="D34" i="136" l="1"/>
  <c r="H3" i="136" s="1"/>
  <c r="J3" i="136" s="1"/>
  <c r="J22" i="136"/>
  <c r="J21" i="136"/>
  <c r="J20" i="136"/>
  <c r="J19" i="136"/>
  <c r="J18" i="136"/>
  <c r="J17" i="136"/>
  <c r="J16" i="136"/>
  <c r="J15" i="136"/>
  <c r="J14" i="136"/>
  <c r="J13" i="136"/>
  <c r="J12" i="136"/>
  <c r="J11" i="136"/>
  <c r="J10" i="136"/>
  <c r="J7" i="136"/>
  <c r="J6" i="136"/>
  <c r="J5" i="136"/>
  <c r="J23" i="136" l="1"/>
  <c r="D34" i="135"/>
  <c r="H3" i="135" s="1"/>
  <c r="J3" i="135" s="1"/>
  <c r="J22" i="135"/>
  <c r="J21" i="135"/>
  <c r="J20" i="135"/>
  <c r="J19" i="135"/>
  <c r="J18" i="135"/>
  <c r="J17" i="135"/>
  <c r="J16" i="135"/>
  <c r="J15" i="135"/>
  <c r="J14" i="135"/>
  <c r="J13" i="135"/>
  <c r="J12" i="135"/>
  <c r="J11" i="135"/>
  <c r="J10" i="135"/>
  <c r="J7" i="135"/>
  <c r="J6" i="135"/>
  <c r="J5" i="135"/>
  <c r="J23" i="135" l="1"/>
  <c r="D34" i="134"/>
  <c r="H3" i="134" s="1"/>
  <c r="J3" i="134" s="1"/>
  <c r="J22" i="134"/>
  <c r="J21" i="134"/>
  <c r="J20" i="134"/>
  <c r="J19" i="134"/>
  <c r="J18" i="134"/>
  <c r="J17" i="134"/>
  <c r="J16" i="134"/>
  <c r="J15" i="134"/>
  <c r="J14" i="134"/>
  <c r="J13" i="134"/>
  <c r="J12" i="134"/>
  <c r="J11" i="134"/>
  <c r="J10" i="134"/>
  <c r="J7" i="134"/>
  <c r="J6" i="134"/>
  <c r="J5" i="134"/>
  <c r="J23" i="134" l="1"/>
  <c r="D34" i="133"/>
  <c r="H3" i="133" s="1"/>
  <c r="J3" i="133" s="1"/>
  <c r="J22" i="133"/>
  <c r="J21" i="133"/>
  <c r="J20" i="133"/>
  <c r="J19" i="133"/>
  <c r="J18" i="133"/>
  <c r="J17" i="133"/>
  <c r="J16" i="133"/>
  <c r="J15" i="133"/>
  <c r="J14" i="133"/>
  <c r="J13" i="133"/>
  <c r="J12" i="133"/>
  <c r="J11" i="133"/>
  <c r="J10" i="133"/>
  <c r="J7" i="133"/>
  <c r="J6" i="133"/>
  <c r="J5" i="133"/>
  <c r="J23" i="133" l="1"/>
  <c r="D34" i="132"/>
  <c r="H3" i="132" s="1"/>
  <c r="J3" i="132" s="1"/>
  <c r="J22" i="132"/>
  <c r="J21" i="132"/>
  <c r="J20" i="132"/>
  <c r="J19" i="132"/>
  <c r="J18" i="132"/>
  <c r="J17" i="132"/>
  <c r="J16" i="132"/>
  <c r="J15" i="132"/>
  <c r="J14" i="132"/>
  <c r="J13" i="132"/>
  <c r="J12" i="132"/>
  <c r="J11" i="132"/>
  <c r="J10" i="132"/>
  <c r="J7" i="132"/>
  <c r="J6" i="132"/>
  <c r="J5" i="132"/>
  <c r="J23" i="132" l="1"/>
  <c r="D34" i="131"/>
  <c r="H3" i="131" s="1"/>
  <c r="J3" i="131" s="1"/>
  <c r="J22" i="131"/>
  <c r="J21" i="131"/>
  <c r="J20" i="131"/>
  <c r="J19" i="131"/>
  <c r="J18" i="131"/>
  <c r="J17" i="131"/>
  <c r="J16" i="131"/>
  <c r="J15" i="131"/>
  <c r="J14" i="131"/>
  <c r="J13" i="131"/>
  <c r="J12" i="131"/>
  <c r="J11" i="131"/>
  <c r="J10" i="131"/>
  <c r="J7" i="131"/>
  <c r="J6" i="131"/>
  <c r="J5" i="131"/>
  <c r="J23" i="131" l="1"/>
  <c r="D34" i="130"/>
  <c r="H3" i="130" s="1"/>
  <c r="J3" i="130" s="1"/>
  <c r="J22" i="130"/>
  <c r="J21" i="130"/>
  <c r="J20" i="130"/>
  <c r="J19" i="130"/>
  <c r="J18" i="130"/>
  <c r="J17" i="130"/>
  <c r="J16" i="130"/>
  <c r="J15" i="130"/>
  <c r="J14" i="130"/>
  <c r="J13" i="130"/>
  <c r="J12" i="130"/>
  <c r="J11" i="130"/>
  <c r="J10" i="130"/>
  <c r="J7" i="130"/>
  <c r="J6" i="130"/>
  <c r="J5" i="130"/>
  <c r="D34" i="129"/>
  <c r="H3" i="129" s="1"/>
  <c r="J3" i="129" s="1"/>
  <c r="J22" i="129"/>
  <c r="J21" i="129"/>
  <c r="J20" i="129"/>
  <c r="J19" i="129"/>
  <c r="J18" i="129"/>
  <c r="J17" i="129"/>
  <c r="J16" i="129"/>
  <c r="J15" i="129"/>
  <c r="J14" i="129"/>
  <c r="J13" i="129"/>
  <c r="J12" i="129"/>
  <c r="J11" i="129"/>
  <c r="J10" i="129"/>
  <c r="J7" i="129"/>
  <c r="J6" i="129"/>
  <c r="J5" i="129"/>
  <c r="D34" i="128"/>
  <c r="H3" i="128" s="1"/>
  <c r="J3" i="128" s="1"/>
  <c r="J22" i="128"/>
  <c r="J21" i="128"/>
  <c r="J20" i="128"/>
  <c r="J19" i="128"/>
  <c r="J18" i="128"/>
  <c r="J17" i="128"/>
  <c r="J16" i="128"/>
  <c r="J15" i="128"/>
  <c r="J14" i="128"/>
  <c r="J13" i="128"/>
  <c r="J12" i="128"/>
  <c r="J11" i="128"/>
  <c r="J10" i="128"/>
  <c r="J7" i="128"/>
  <c r="J6" i="128"/>
  <c r="J5" i="128"/>
  <c r="D34" i="127"/>
  <c r="H3" i="127" s="1"/>
  <c r="J3" i="127" s="1"/>
  <c r="J22" i="127"/>
  <c r="J21" i="127"/>
  <c r="J20" i="127"/>
  <c r="J19" i="127"/>
  <c r="J18" i="127"/>
  <c r="J17" i="127"/>
  <c r="J16" i="127"/>
  <c r="J15" i="127"/>
  <c r="J14" i="127"/>
  <c r="J13" i="127"/>
  <c r="J12" i="127"/>
  <c r="J11" i="127"/>
  <c r="J10" i="127"/>
  <c r="J7" i="127"/>
  <c r="J6" i="127"/>
  <c r="J5" i="127"/>
  <c r="J23" i="128" l="1"/>
  <c r="J23" i="129"/>
  <c r="J23" i="127"/>
  <c r="J23" i="130"/>
  <c r="D34" i="126"/>
  <c r="H3" i="126" s="1"/>
  <c r="J3" i="126" s="1"/>
  <c r="J22" i="126"/>
  <c r="J21" i="126"/>
  <c r="J20" i="126"/>
  <c r="J19" i="126"/>
  <c r="J18" i="126"/>
  <c r="J17" i="126"/>
  <c r="J16" i="126"/>
  <c r="J15" i="126"/>
  <c r="J14" i="126"/>
  <c r="J13" i="126"/>
  <c r="J12" i="126"/>
  <c r="J11" i="126"/>
  <c r="J10" i="126"/>
  <c r="J7" i="126"/>
  <c r="J6" i="126"/>
  <c r="J5" i="126"/>
  <c r="J23" i="126" l="1"/>
  <c r="D34" i="125"/>
  <c r="H3" i="125" s="1"/>
  <c r="J3" i="125" s="1"/>
  <c r="J22" i="125"/>
  <c r="J21" i="125"/>
  <c r="J20" i="125"/>
  <c r="J19" i="125"/>
  <c r="J18" i="125"/>
  <c r="J17" i="125"/>
  <c r="J16" i="125"/>
  <c r="J15" i="125"/>
  <c r="J14" i="125"/>
  <c r="J13" i="125"/>
  <c r="J12" i="125"/>
  <c r="J11" i="125"/>
  <c r="J10" i="125"/>
  <c r="J7" i="125"/>
  <c r="J6" i="125"/>
  <c r="J5" i="125"/>
  <c r="D34" i="124"/>
  <c r="H3" i="124" s="1"/>
  <c r="J3" i="124" s="1"/>
  <c r="J22" i="124"/>
  <c r="J21" i="124"/>
  <c r="J20" i="124"/>
  <c r="J19" i="124"/>
  <c r="J18" i="124"/>
  <c r="J17" i="124"/>
  <c r="J16" i="124"/>
  <c r="J15" i="124"/>
  <c r="J14" i="124"/>
  <c r="J13" i="124"/>
  <c r="J12" i="124"/>
  <c r="J11" i="124"/>
  <c r="J10" i="124"/>
  <c r="J7" i="124"/>
  <c r="J6" i="124"/>
  <c r="J5" i="124"/>
  <c r="J23" i="125" l="1"/>
  <c r="J23" i="124"/>
  <c r="D34" i="123"/>
  <c r="H3" i="123" s="1"/>
  <c r="J3" i="123" s="1"/>
  <c r="J22" i="123"/>
  <c r="J21" i="123"/>
  <c r="J20" i="123"/>
  <c r="J19" i="123"/>
  <c r="J18" i="123"/>
  <c r="J17" i="123"/>
  <c r="J16" i="123"/>
  <c r="J15" i="123"/>
  <c r="J14" i="123"/>
  <c r="J13" i="123"/>
  <c r="J12" i="123"/>
  <c r="J11" i="123"/>
  <c r="J10" i="123"/>
  <c r="J7" i="123"/>
  <c r="J6" i="123"/>
  <c r="J5" i="123"/>
  <c r="D34" i="122"/>
  <c r="H3" i="122" s="1"/>
  <c r="J3" i="122" s="1"/>
  <c r="J22" i="122"/>
  <c r="J21" i="122"/>
  <c r="J20" i="122"/>
  <c r="J19" i="122"/>
  <c r="J18" i="122"/>
  <c r="J17" i="122"/>
  <c r="J16" i="122"/>
  <c r="J15" i="122"/>
  <c r="J14" i="122"/>
  <c r="J13" i="122"/>
  <c r="J12" i="122"/>
  <c r="J11" i="122"/>
  <c r="J10" i="122"/>
  <c r="J7" i="122"/>
  <c r="J6" i="122"/>
  <c r="J5" i="122"/>
  <c r="J23" i="122" l="1"/>
  <c r="J23" i="123"/>
  <c r="D34" i="121"/>
  <c r="H3" i="121" s="1"/>
  <c r="J3" i="121" s="1"/>
  <c r="J22" i="121"/>
  <c r="J21" i="121"/>
  <c r="J20" i="121"/>
  <c r="J19" i="121"/>
  <c r="J18" i="121"/>
  <c r="J17" i="121"/>
  <c r="J16" i="121"/>
  <c r="J15" i="121"/>
  <c r="J14" i="121"/>
  <c r="J13" i="121"/>
  <c r="J12" i="121"/>
  <c r="J11" i="121"/>
  <c r="J10" i="121"/>
  <c r="J7" i="121"/>
  <c r="J6" i="121"/>
  <c r="J5" i="121"/>
  <c r="D33" i="120"/>
  <c r="H3" i="120" s="1"/>
  <c r="J3" i="120" s="1"/>
  <c r="J21" i="120"/>
  <c r="J20" i="120"/>
  <c r="J19" i="120"/>
  <c r="J18" i="120"/>
  <c r="J17" i="120"/>
  <c r="J16" i="120"/>
  <c r="J15" i="120"/>
  <c r="J14" i="120"/>
  <c r="J13" i="120"/>
  <c r="J12" i="120"/>
  <c r="J11" i="120"/>
  <c r="J10" i="120"/>
  <c r="J9" i="120"/>
  <c r="J7" i="120"/>
  <c r="J6" i="120"/>
  <c r="J5" i="120"/>
  <c r="D33" i="119"/>
  <c r="H3" i="119" s="1"/>
  <c r="J3" i="119" s="1"/>
  <c r="J21" i="119"/>
  <c r="J20" i="119"/>
  <c r="J19" i="119"/>
  <c r="J18" i="119"/>
  <c r="J17" i="119"/>
  <c r="J16" i="119"/>
  <c r="J15" i="119"/>
  <c r="J14" i="119"/>
  <c r="J13" i="119"/>
  <c r="J12" i="119"/>
  <c r="J11" i="119"/>
  <c r="J10" i="119"/>
  <c r="J9" i="119"/>
  <c r="J7" i="119"/>
  <c r="J6" i="119"/>
  <c r="J5" i="119"/>
  <c r="D33" i="118"/>
  <c r="H3" i="118" s="1"/>
  <c r="J3" i="118" s="1"/>
  <c r="J21" i="118"/>
  <c r="J20" i="118"/>
  <c r="J19" i="118"/>
  <c r="J18" i="118"/>
  <c r="J17" i="118"/>
  <c r="J16" i="118"/>
  <c r="J15" i="118"/>
  <c r="J14" i="118"/>
  <c r="J13" i="118"/>
  <c r="J12" i="118"/>
  <c r="J11" i="118"/>
  <c r="J10" i="118"/>
  <c r="J9" i="118"/>
  <c r="J7" i="118"/>
  <c r="J6" i="118"/>
  <c r="J5" i="118"/>
  <c r="D33" i="117"/>
  <c r="H3" i="117" s="1"/>
  <c r="J3" i="117" s="1"/>
  <c r="J21" i="117"/>
  <c r="J20" i="117"/>
  <c r="J19" i="117"/>
  <c r="J18" i="117"/>
  <c r="J17" i="117"/>
  <c r="J16" i="117"/>
  <c r="J15" i="117"/>
  <c r="J14" i="117"/>
  <c r="J13" i="117"/>
  <c r="J12" i="117"/>
  <c r="J11" i="117"/>
  <c r="J10" i="117"/>
  <c r="J9" i="117"/>
  <c r="J7" i="117"/>
  <c r="J6" i="117"/>
  <c r="J5" i="117"/>
  <c r="J23" i="121" l="1"/>
  <c r="J22" i="119"/>
  <c r="J22" i="118"/>
  <c r="J22" i="120"/>
  <c r="J22" i="117"/>
  <c r="D33" i="116"/>
  <c r="J21" i="116"/>
  <c r="J20" i="116"/>
  <c r="J19" i="116"/>
  <c r="J18" i="116"/>
  <c r="J17" i="116"/>
  <c r="J16" i="116"/>
  <c r="J15" i="116"/>
  <c r="J14" i="116"/>
  <c r="J13" i="116"/>
  <c r="J12" i="116"/>
  <c r="J11" i="116"/>
  <c r="J10" i="116"/>
  <c r="J9" i="116"/>
  <c r="J7" i="116"/>
  <c r="J6" i="116"/>
  <c r="J5" i="116"/>
  <c r="H3" i="116"/>
  <c r="J3" i="116" s="1"/>
  <c r="D34" i="115"/>
  <c r="H3" i="115" s="1"/>
  <c r="J3" i="115" s="1"/>
  <c r="J22" i="115"/>
  <c r="J21" i="115"/>
  <c r="J20" i="115"/>
  <c r="J19" i="115"/>
  <c r="J18" i="115"/>
  <c r="J17" i="115"/>
  <c r="J16" i="115"/>
  <c r="J15" i="115"/>
  <c r="J14" i="115"/>
  <c r="J13" i="115"/>
  <c r="J12" i="115"/>
  <c r="J11" i="115"/>
  <c r="J10" i="115"/>
  <c r="J9" i="115"/>
  <c r="J7" i="115"/>
  <c r="J6" i="115"/>
  <c r="J5" i="115"/>
  <c r="J23" i="115" l="1"/>
  <c r="J22" i="116"/>
  <c r="D34" i="114"/>
  <c r="H3" i="114" s="1"/>
  <c r="J3" i="114" s="1"/>
  <c r="J22" i="114"/>
  <c r="J21" i="114"/>
  <c r="J20" i="114"/>
  <c r="J19" i="114"/>
  <c r="J18" i="114"/>
  <c r="J17" i="114"/>
  <c r="J16" i="114"/>
  <c r="J15" i="114"/>
  <c r="J14" i="114"/>
  <c r="J13" i="114"/>
  <c r="J12" i="114"/>
  <c r="J11" i="114"/>
  <c r="J10" i="114"/>
  <c r="J9" i="114"/>
  <c r="J7" i="114"/>
  <c r="J6" i="114"/>
  <c r="J5" i="114"/>
  <c r="D34" i="113"/>
  <c r="H3" i="113" s="1"/>
  <c r="J3" i="113" s="1"/>
  <c r="J22" i="113"/>
  <c r="J21" i="113"/>
  <c r="J20" i="113"/>
  <c r="J19" i="113"/>
  <c r="J18" i="113"/>
  <c r="J17" i="113"/>
  <c r="J16" i="113"/>
  <c r="J15" i="113"/>
  <c r="J14" i="113"/>
  <c r="J13" i="113"/>
  <c r="J12" i="113"/>
  <c r="J11" i="113"/>
  <c r="J10" i="113"/>
  <c r="J9" i="113"/>
  <c r="J7" i="113"/>
  <c r="J6" i="113"/>
  <c r="J5" i="113"/>
  <c r="D34" i="112"/>
  <c r="H3" i="112" s="1"/>
  <c r="J3" i="112" s="1"/>
  <c r="J22" i="112"/>
  <c r="J21" i="112"/>
  <c r="J20" i="112"/>
  <c r="J19" i="112"/>
  <c r="J18" i="112"/>
  <c r="J17" i="112"/>
  <c r="J16" i="112"/>
  <c r="J15" i="112"/>
  <c r="J14" i="112"/>
  <c r="J13" i="112"/>
  <c r="J12" i="112"/>
  <c r="J11" i="112"/>
  <c r="J10" i="112"/>
  <c r="J9" i="112"/>
  <c r="J7" i="112"/>
  <c r="J6" i="112"/>
  <c r="J5" i="112"/>
  <c r="D34" i="111"/>
  <c r="H3" i="111" s="1"/>
  <c r="J3" i="111" s="1"/>
  <c r="J22" i="111"/>
  <c r="J21" i="111"/>
  <c r="J20" i="111"/>
  <c r="J19" i="111"/>
  <c r="J18" i="111"/>
  <c r="J17" i="111"/>
  <c r="J16" i="111"/>
  <c r="J15" i="111"/>
  <c r="J14" i="111"/>
  <c r="J13" i="111"/>
  <c r="J12" i="111"/>
  <c r="J11" i="111"/>
  <c r="J10" i="111"/>
  <c r="J9" i="111"/>
  <c r="J7" i="111"/>
  <c r="J6" i="111"/>
  <c r="J5" i="111"/>
  <c r="J23" i="114" l="1"/>
  <c r="J23" i="112"/>
  <c r="J23" i="113"/>
  <c r="J23" i="111"/>
  <c r="D34" i="110"/>
  <c r="H3" i="110" s="1"/>
  <c r="J3" i="110" s="1"/>
  <c r="J22" i="110"/>
  <c r="J21" i="110"/>
  <c r="J20" i="110"/>
  <c r="J19" i="110"/>
  <c r="J18" i="110"/>
  <c r="J17" i="110"/>
  <c r="J16" i="110"/>
  <c r="J15" i="110"/>
  <c r="J14" i="110"/>
  <c r="J13" i="110"/>
  <c r="J12" i="110"/>
  <c r="J11" i="110"/>
  <c r="J10" i="110"/>
  <c r="J9" i="110"/>
  <c r="J7" i="110"/>
  <c r="J6" i="110"/>
  <c r="J5" i="110"/>
  <c r="D34" i="109"/>
  <c r="H3" i="109" s="1"/>
  <c r="J3" i="109" s="1"/>
  <c r="J22" i="109"/>
  <c r="J21" i="109"/>
  <c r="J20" i="109"/>
  <c r="J19" i="109"/>
  <c r="J18" i="109"/>
  <c r="J17" i="109"/>
  <c r="J16" i="109"/>
  <c r="J15" i="109"/>
  <c r="J14" i="109"/>
  <c r="J13" i="109"/>
  <c r="J12" i="109"/>
  <c r="J11" i="109"/>
  <c r="J10" i="109"/>
  <c r="J9" i="109"/>
  <c r="J7" i="109"/>
  <c r="J6" i="109"/>
  <c r="J5" i="109"/>
  <c r="D34" i="108"/>
  <c r="J22" i="108"/>
  <c r="J21" i="108"/>
  <c r="J20" i="108"/>
  <c r="J19" i="108"/>
  <c r="J18" i="108"/>
  <c r="J17" i="108"/>
  <c r="J16" i="108"/>
  <c r="J15" i="108"/>
  <c r="J14" i="108"/>
  <c r="J13" i="108"/>
  <c r="J12" i="108"/>
  <c r="J11" i="108"/>
  <c r="J10" i="108"/>
  <c r="J9" i="108"/>
  <c r="J7" i="108"/>
  <c r="J6" i="108"/>
  <c r="J5" i="108"/>
  <c r="H3" i="108"/>
  <c r="J3" i="108" s="1"/>
  <c r="J23" i="109" l="1"/>
  <c r="J23" i="108"/>
  <c r="J23" i="110"/>
  <c r="D34" i="107"/>
  <c r="H3" i="107" s="1"/>
  <c r="J3" i="107" s="1"/>
  <c r="J22" i="107"/>
  <c r="J21" i="107"/>
  <c r="J20" i="107"/>
  <c r="J19" i="107"/>
  <c r="J18" i="107"/>
  <c r="J17" i="107"/>
  <c r="J16" i="107"/>
  <c r="J15" i="107"/>
  <c r="J14" i="107"/>
  <c r="J13" i="107"/>
  <c r="J12" i="107"/>
  <c r="J11" i="107"/>
  <c r="J10" i="107"/>
  <c r="J9" i="107"/>
  <c r="J7" i="107"/>
  <c r="J6" i="107"/>
  <c r="J5" i="107"/>
  <c r="D34" i="106"/>
  <c r="H3" i="106" s="1"/>
  <c r="J3" i="106" s="1"/>
  <c r="J22" i="106"/>
  <c r="J21" i="106"/>
  <c r="J20" i="106"/>
  <c r="J19" i="106"/>
  <c r="J18" i="106"/>
  <c r="J17" i="106"/>
  <c r="J16" i="106"/>
  <c r="J15" i="106"/>
  <c r="J14" i="106"/>
  <c r="J13" i="106"/>
  <c r="J12" i="106"/>
  <c r="J11" i="106"/>
  <c r="J10" i="106"/>
  <c r="J9" i="106"/>
  <c r="J7" i="106"/>
  <c r="J6" i="106"/>
  <c r="J5" i="106"/>
  <c r="J23" i="106" l="1"/>
  <c r="J23" i="107"/>
  <c r="D34" i="105"/>
  <c r="H3" i="105" s="1"/>
  <c r="J3" i="105" s="1"/>
  <c r="J22" i="105"/>
  <c r="J21" i="105"/>
  <c r="J20" i="105"/>
  <c r="J19" i="105"/>
  <c r="J18" i="105"/>
  <c r="J17" i="105"/>
  <c r="J16" i="105"/>
  <c r="J15" i="105"/>
  <c r="J14" i="105"/>
  <c r="J13" i="105"/>
  <c r="J12" i="105"/>
  <c r="J11" i="105"/>
  <c r="J10" i="105"/>
  <c r="J9" i="105"/>
  <c r="J7" i="105"/>
  <c r="J6" i="105"/>
  <c r="J5" i="105"/>
  <c r="D34" i="104"/>
  <c r="H3" i="104" s="1"/>
  <c r="J3" i="104" s="1"/>
  <c r="J22" i="104"/>
  <c r="J21" i="104"/>
  <c r="J20" i="104"/>
  <c r="J19" i="104"/>
  <c r="J18" i="104"/>
  <c r="J17" i="104"/>
  <c r="J16" i="104"/>
  <c r="J15" i="104"/>
  <c r="J14" i="104"/>
  <c r="J13" i="104"/>
  <c r="J12" i="104"/>
  <c r="J11" i="104"/>
  <c r="J10" i="104"/>
  <c r="J9" i="104"/>
  <c r="J7" i="104"/>
  <c r="J6" i="104"/>
  <c r="J5" i="104"/>
  <c r="D34" i="103"/>
  <c r="H3" i="103" s="1"/>
  <c r="J3" i="103" s="1"/>
  <c r="J22" i="103"/>
  <c r="J21" i="103"/>
  <c r="J20" i="103"/>
  <c r="J19" i="103"/>
  <c r="J18" i="103"/>
  <c r="J17" i="103"/>
  <c r="J16" i="103"/>
  <c r="J15" i="103"/>
  <c r="J14" i="103"/>
  <c r="J13" i="103"/>
  <c r="J12" i="103"/>
  <c r="J11" i="103"/>
  <c r="J10" i="103"/>
  <c r="J9" i="103"/>
  <c r="J7" i="103"/>
  <c r="J6" i="103"/>
  <c r="J5" i="103"/>
  <c r="J23" i="103" l="1"/>
  <c r="J23" i="105"/>
  <c r="J23" i="104"/>
  <c r="D34" i="102"/>
  <c r="H3" i="102" s="1"/>
  <c r="J3" i="102" s="1"/>
  <c r="J22" i="102"/>
  <c r="J21" i="102"/>
  <c r="J20" i="102"/>
  <c r="J19" i="102"/>
  <c r="J18" i="102"/>
  <c r="J17" i="102"/>
  <c r="J16" i="102"/>
  <c r="J15" i="102"/>
  <c r="J14" i="102"/>
  <c r="J13" i="102"/>
  <c r="J12" i="102"/>
  <c r="J11" i="102"/>
  <c r="J10" i="102"/>
  <c r="J9" i="102"/>
  <c r="J7" i="102"/>
  <c r="J6" i="102"/>
  <c r="J5" i="102"/>
  <c r="D34" i="101"/>
  <c r="H3" i="101" s="1"/>
  <c r="J3" i="101" s="1"/>
  <c r="J22" i="101"/>
  <c r="J21" i="101"/>
  <c r="J20" i="101"/>
  <c r="J19" i="101"/>
  <c r="J18" i="101"/>
  <c r="J17" i="101"/>
  <c r="J16" i="101"/>
  <c r="J15" i="101"/>
  <c r="J14" i="101"/>
  <c r="J13" i="101"/>
  <c r="J12" i="101"/>
  <c r="J11" i="101"/>
  <c r="J10" i="101"/>
  <c r="J9" i="101"/>
  <c r="J7" i="101"/>
  <c r="J6" i="101"/>
  <c r="J5" i="101"/>
  <c r="J23" i="102" l="1"/>
  <c r="J23" i="101"/>
  <c r="D33" i="100"/>
  <c r="H3" i="100" s="1"/>
  <c r="J3" i="100" s="1"/>
  <c r="J21" i="100"/>
  <c r="J20" i="100"/>
  <c r="J19" i="100"/>
  <c r="J18" i="100"/>
  <c r="J17" i="100"/>
  <c r="J16" i="100"/>
  <c r="J15" i="100"/>
  <c r="J14" i="100"/>
  <c r="J13" i="100"/>
  <c r="J12" i="100"/>
  <c r="J11" i="100"/>
  <c r="J10" i="100"/>
  <c r="J9" i="100"/>
  <c r="J8" i="100"/>
  <c r="J6" i="100"/>
  <c r="J5" i="100"/>
  <c r="J4" i="100"/>
  <c r="D33" i="99"/>
  <c r="H3" i="99" s="1"/>
  <c r="J3" i="99" s="1"/>
  <c r="J21" i="99"/>
  <c r="J20" i="99"/>
  <c r="J19" i="99"/>
  <c r="J18" i="99"/>
  <c r="J17" i="99"/>
  <c r="J16" i="99"/>
  <c r="J15" i="99"/>
  <c r="J14" i="99"/>
  <c r="J13" i="99"/>
  <c r="J12" i="99"/>
  <c r="J11" i="99"/>
  <c r="J10" i="99"/>
  <c r="J9" i="99"/>
  <c r="J8" i="99"/>
  <c r="J6" i="99"/>
  <c r="J5" i="99"/>
  <c r="J4" i="99"/>
  <c r="J22" i="100" l="1"/>
  <c r="J22" i="99"/>
  <c r="D33" i="98"/>
  <c r="H3" i="98" s="1"/>
  <c r="J3" i="98" s="1"/>
  <c r="J21" i="98"/>
  <c r="J20" i="98"/>
  <c r="J19" i="98"/>
  <c r="J18" i="98"/>
  <c r="J17" i="98"/>
  <c r="J16" i="98"/>
  <c r="J15" i="98"/>
  <c r="J14" i="98"/>
  <c r="J13" i="98"/>
  <c r="J12" i="98"/>
  <c r="J11" i="98"/>
  <c r="J10" i="98"/>
  <c r="J9" i="98"/>
  <c r="J8" i="98"/>
  <c r="J6" i="98"/>
  <c r="J5" i="98"/>
  <c r="J4" i="98"/>
  <c r="D33" i="97"/>
  <c r="J21" i="97"/>
  <c r="J20" i="97"/>
  <c r="J19" i="97"/>
  <c r="J18" i="97"/>
  <c r="J17" i="97"/>
  <c r="J16" i="97"/>
  <c r="J15" i="97"/>
  <c r="J14" i="97"/>
  <c r="J13" i="97"/>
  <c r="J12" i="97"/>
  <c r="J11" i="97"/>
  <c r="J10" i="97"/>
  <c r="J9" i="97"/>
  <c r="J8" i="97"/>
  <c r="J6" i="97"/>
  <c r="J5" i="97"/>
  <c r="J4" i="97"/>
  <c r="H3" i="97"/>
  <c r="J3" i="97" s="1"/>
  <c r="D33" i="96"/>
  <c r="H3" i="96" s="1"/>
  <c r="J3" i="96" s="1"/>
  <c r="J21" i="96"/>
  <c r="J20" i="96"/>
  <c r="J19" i="96"/>
  <c r="J18" i="96"/>
  <c r="J17" i="96"/>
  <c r="J16" i="96"/>
  <c r="J15" i="96"/>
  <c r="J14" i="96"/>
  <c r="J13" i="96"/>
  <c r="J12" i="96"/>
  <c r="J11" i="96"/>
  <c r="J10" i="96"/>
  <c r="J9" i="96"/>
  <c r="J8" i="96"/>
  <c r="J6" i="96"/>
  <c r="J5" i="96"/>
  <c r="J4" i="96"/>
  <c r="D33" i="95"/>
  <c r="J21" i="95"/>
  <c r="J20" i="95"/>
  <c r="J19" i="95"/>
  <c r="J18" i="95"/>
  <c r="J17" i="95"/>
  <c r="J16" i="95"/>
  <c r="J15" i="95"/>
  <c r="J14" i="95"/>
  <c r="J13" i="95"/>
  <c r="J12" i="95"/>
  <c r="J11" i="95"/>
  <c r="J10" i="95"/>
  <c r="J9" i="95"/>
  <c r="J8" i="95"/>
  <c r="J6" i="95"/>
  <c r="J5" i="95"/>
  <c r="J4" i="95"/>
  <c r="H3" i="95"/>
  <c r="J3" i="95" s="1"/>
  <c r="D33" i="94"/>
  <c r="J21" i="94"/>
  <c r="J20" i="94"/>
  <c r="J19" i="94"/>
  <c r="J18" i="94"/>
  <c r="J17" i="94"/>
  <c r="J16" i="94"/>
  <c r="J15" i="94"/>
  <c r="J14" i="94"/>
  <c r="J13" i="94"/>
  <c r="J12" i="94"/>
  <c r="J11" i="94"/>
  <c r="J10" i="94"/>
  <c r="J9" i="94"/>
  <c r="J8" i="94"/>
  <c r="J6" i="94"/>
  <c r="J5" i="94"/>
  <c r="J4" i="94"/>
  <c r="H3" i="94"/>
  <c r="J3" i="94" s="1"/>
  <c r="D33" i="93"/>
  <c r="H3" i="93" s="1"/>
  <c r="J3" i="93" s="1"/>
  <c r="J21" i="93"/>
  <c r="J20" i="93"/>
  <c r="J19" i="93"/>
  <c r="J18" i="93"/>
  <c r="J17" i="93"/>
  <c r="J16" i="93"/>
  <c r="J15" i="93"/>
  <c r="J14" i="93"/>
  <c r="J13" i="93"/>
  <c r="J12" i="93"/>
  <c r="J11" i="93"/>
  <c r="J10" i="93"/>
  <c r="J9" i="93"/>
  <c r="J8" i="93"/>
  <c r="J6" i="93"/>
  <c r="J5" i="93"/>
  <c r="J4" i="93"/>
  <c r="D33" i="92"/>
  <c r="H3" i="92" s="1"/>
  <c r="J3" i="92" s="1"/>
  <c r="J21" i="92"/>
  <c r="J20" i="92"/>
  <c r="J19" i="92"/>
  <c r="J18" i="92"/>
  <c r="J17" i="92"/>
  <c r="J16" i="92"/>
  <c r="J15" i="92"/>
  <c r="J14" i="92"/>
  <c r="J13" i="92"/>
  <c r="J12" i="92"/>
  <c r="J11" i="92"/>
  <c r="J10" i="92"/>
  <c r="J9" i="92"/>
  <c r="J8" i="92"/>
  <c r="J6" i="92"/>
  <c r="J5" i="92"/>
  <c r="J4" i="92"/>
  <c r="D33" i="91"/>
  <c r="H3" i="91" s="1"/>
  <c r="J3" i="91" s="1"/>
  <c r="J21" i="91"/>
  <c r="J20" i="91"/>
  <c r="J19" i="91"/>
  <c r="J18" i="91"/>
  <c r="J17" i="91"/>
  <c r="J16" i="91"/>
  <c r="J15" i="91"/>
  <c r="J14" i="91"/>
  <c r="J13" i="91"/>
  <c r="J12" i="91"/>
  <c r="J11" i="91"/>
  <c r="J10" i="91"/>
  <c r="J9" i="91"/>
  <c r="J8" i="91"/>
  <c r="J6" i="91"/>
  <c r="J5" i="91"/>
  <c r="J4" i="91"/>
  <c r="D33" i="90"/>
  <c r="J21" i="90"/>
  <c r="J20" i="90"/>
  <c r="J19" i="90"/>
  <c r="J18" i="90"/>
  <c r="J17" i="90"/>
  <c r="J16" i="90"/>
  <c r="J15" i="90"/>
  <c r="J14" i="90"/>
  <c r="J13" i="90"/>
  <c r="J12" i="90"/>
  <c r="J11" i="90"/>
  <c r="J10" i="90"/>
  <c r="J9" i="90"/>
  <c r="J8" i="90"/>
  <c r="J6" i="90"/>
  <c r="J5" i="90"/>
  <c r="J4" i="90"/>
  <c r="H3" i="90"/>
  <c r="J3" i="90" s="1"/>
  <c r="D33" i="89"/>
  <c r="J21" i="89"/>
  <c r="J20" i="89"/>
  <c r="J19" i="89"/>
  <c r="J18" i="89"/>
  <c r="J17" i="89"/>
  <c r="J16" i="89"/>
  <c r="J15" i="89"/>
  <c r="J14" i="89"/>
  <c r="J13" i="89"/>
  <c r="J12" i="89"/>
  <c r="J11" i="89"/>
  <c r="J10" i="89"/>
  <c r="J9" i="89"/>
  <c r="J8" i="89"/>
  <c r="J6" i="89"/>
  <c r="J5" i="89"/>
  <c r="J4" i="89"/>
  <c r="H3" i="89"/>
  <c r="J3" i="89" s="1"/>
  <c r="D33" i="88"/>
  <c r="H3" i="88" s="1"/>
  <c r="J3" i="88" s="1"/>
  <c r="J21" i="88"/>
  <c r="J20" i="88"/>
  <c r="J19" i="88"/>
  <c r="J18" i="88"/>
  <c r="J17" i="88"/>
  <c r="J16" i="88"/>
  <c r="J15" i="88"/>
  <c r="J14" i="88"/>
  <c r="J13" i="88"/>
  <c r="J12" i="88"/>
  <c r="J11" i="88"/>
  <c r="J10" i="88"/>
  <c r="J9" i="88"/>
  <c r="J8" i="88"/>
  <c r="J6" i="88"/>
  <c r="J5" i="88"/>
  <c r="J4" i="88"/>
  <c r="D33" i="87"/>
  <c r="J21" i="87"/>
  <c r="J20" i="87"/>
  <c r="J19" i="87"/>
  <c r="J18" i="87"/>
  <c r="J17" i="87"/>
  <c r="J16" i="87"/>
  <c r="J15" i="87"/>
  <c r="J14" i="87"/>
  <c r="J13" i="87"/>
  <c r="J12" i="87"/>
  <c r="J11" i="87"/>
  <c r="J10" i="87"/>
  <c r="J9" i="87"/>
  <c r="J8" i="87"/>
  <c r="J6" i="87"/>
  <c r="J5" i="87"/>
  <c r="J4" i="87"/>
  <c r="H3" i="87"/>
  <c r="J3" i="87" s="1"/>
  <c r="D33" i="86"/>
  <c r="J21" i="86"/>
  <c r="J20" i="86"/>
  <c r="J19" i="86"/>
  <c r="J18" i="86"/>
  <c r="J17" i="86"/>
  <c r="J16" i="86"/>
  <c r="J15" i="86"/>
  <c r="J14" i="86"/>
  <c r="J13" i="86"/>
  <c r="J12" i="86"/>
  <c r="J11" i="86"/>
  <c r="J10" i="86"/>
  <c r="J9" i="86"/>
  <c r="J8" i="86"/>
  <c r="J6" i="86"/>
  <c r="J5" i="86"/>
  <c r="J4" i="86"/>
  <c r="H3" i="86"/>
  <c r="J3" i="86" s="1"/>
  <c r="J22" i="94" l="1"/>
  <c r="J22" i="98"/>
  <c r="J22" i="90"/>
  <c r="J22" i="92"/>
  <c r="J22" i="88"/>
  <c r="J22" i="86"/>
  <c r="J22" i="96"/>
  <c r="J22" i="87"/>
  <c r="J22" i="89"/>
  <c r="J22" i="91"/>
  <c r="J22" i="93"/>
  <c r="J22" i="95"/>
  <c r="J22" i="97"/>
  <c r="D33" i="85"/>
  <c r="H3" i="85" s="1"/>
  <c r="J3" i="85" s="1"/>
  <c r="J21" i="85"/>
  <c r="J20" i="85"/>
  <c r="J19" i="85"/>
  <c r="J18" i="85"/>
  <c r="J17" i="85"/>
  <c r="J16" i="85"/>
  <c r="J15" i="85"/>
  <c r="J14" i="85"/>
  <c r="J13" i="85"/>
  <c r="J12" i="85"/>
  <c r="J11" i="85"/>
  <c r="J10" i="85"/>
  <c r="J9" i="85"/>
  <c r="J8" i="85"/>
  <c r="J6" i="85"/>
  <c r="J5" i="85"/>
  <c r="J4" i="85"/>
  <c r="D33" i="84"/>
  <c r="H3" i="84" s="1"/>
  <c r="J3" i="84" s="1"/>
  <c r="J21" i="84"/>
  <c r="J20" i="84"/>
  <c r="J19" i="84"/>
  <c r="J18" i="84"/>
  <c r="J17" i="84"/>
  <c r="J16" i="84"/>
  <c r="J15" i="84"/>
  <c r="J14" i="84"/>
  <c r="J13" i="84"/>
  <c r="J12" i="84"/>
  <c r="J11" i="84"/>
  <c r="J10" i="84"/>
  <c r="J9" i="84"/>
  <c r="J8" i="84"/>
  <c r="J6" i="84"/>
  <c r="J5" i="84"/>
  <c r="J4" i="84"/>
  <c r="J22" i="85" l="1"/>
  <c r="J22" i="84"/>
  <c r="D33" i="83"/>
  <c r="H3" i="83" s="1"/>
  <c r="J3" i="83" s="1"/>
  <c r="J21" i="83"/>
  <c r="J20" i="83"/>
  <c r="J19" i="83"/>
  <c r="J18" i="83"/>
  <c r="J17" i="83"/>
  <c r="J16" i="83"/>
  <c r="J15" i="83"/>
  <c r="J14" i="83"/>
  <c r="J13" i="83"/>
  <c r="J12" i="83"/>
  <c r="J11" i="83"/>
  <c r="J10" i="83"/>
  <c r="J9" i="83"/>
  <c r="J8" i="83"/>
  <c r="J6" i="83"/>
  <c r="J5" i="83"/>
  <c r="J4" i="83"/>
  <c r="D33" i="82"/>
  <c r="J21" i="82"/>
  <c r="J20" i="82"/>
  <c r="J19" i="82"/>
  <c r="J18" i="82"/>
  <c r="J17" i="82"/>
  <c r="J16" i="82"/>
  <c r="J15" i="82"/>
  <c r="J14" i="82"/>
  <c r="J13" i="82"/>
  <c r="J12" i="82"/>
  <c r="J11" i="82"/>
  <c r="J10" i="82"/>
  <c r="J9" i="82"/>
  <c r="J8" i="82"/>
  <c r="J6" i="82"/>
  <c r="J5" i="82"/>
  <c r="J4" i="82"/>
  <c r="H3" i="82"/>
  <c r="J3" i="82" s="1"/>
  <c r="J22" i="83" l="1"/>
  <c r="J22" i="82"/>
  <c r="D33" i="81"/>
  <c r="H3" i="81" s="1"/>
  <c r="J3" i="81" s="1"/>
  <c r="J21" i="81"/>
  <c r="J20" i="81"/>
  <c r="J19" i="81"/>
  <c r="J18" i="81"/>
  <c r="J17" i="81"/>
  <c r="J16" i="81"/>
  <c r="J15" i="81"/>
  <c r="J14" i="81"/>
  <c r="J13" i="81"/>
  <c r="J12" i="81"/>
  <c r="J11" i="81"/>
  <c r="J10" i="81"/>
  <c r="J9" i="81"/>
  <c r="J8" i="81"/>
  <c r="J6" i="81"/>
  <c r="J5" i="81"/>
  <c r="J4" i="81"/>
  <c r="J22" i="81" l="1"/>
  <c r="D33" i="80"/>
  <c r="H3" i="80" s="1"/>
  <c r="J3" i="80" s="1"/>
  <c r="J21" i="80"/>
  <c r="J20" i="80"/>
  <c r="J19" i="80"/>
  <c r="J18" i="80"/>
  <c r="J17" i="80"/>
  <c r="J16" i="80"/>
  <c r="J15" i="80"/>
  <c r="J14" i="80"/>
  <c r="J13" i="80"/>
  <c r="J12" i="80"/>
  <c r="J11" i="80"/>
  <c r="J10" i="80"/>
  <c r="J9" i="80"/>
  <c r="J8" i="80"/>
  <c r="J6" i="80"/>
  <c r="J5" i="80"/>
  <c r="J4" i="80"/>
  <c r="J22" i="80" l="1"/>
  <c r="D33" i="79"/>
  <c r="H3" i="79" s="1"/>
  <c r="J3" i="79" s="1"/>
  <c r="J21" i="79"/>
  <c r="J20" i="79"/>
  <c r="J19" i="79"/>
  <c r="J18" i="79"/>
  <c r="J17" i="79"/>
  <c r="J16" i="79"/>
  <c r="J15" i="79"/>
  <c r="J14" i="79"/>
  <c r="J13" i="79"/>
  <c r="J12" i="79"/>
  <c r="J11" i="79"/>
  <c r="J10" i="79"/>
  <c r="J9" i="79"/>
  <c r="J8" i="79"/>
  <c r="J6" i="79"/>
  <c r="J5" i="79"/>
  <c r="J4" i="79"/>
  <c r="D33" i="78"/>
  <c r="H3" i="78" s="1"/>
  <c r="J3" i="78" s="1"/>
  <c r="J21" i="78"/>
  <c r="J20" i="78"/>
  <c r="J19" i="78"/>
  <c r="J18" i="78"/>
  <c r="J17" i="78"/>
  <c r="J16" i="78"/>
  <c r="J15" i="78"/>
  <c r="J14" i="78"/>
  <c r="J13" i="78"/>
  <c r="J12" i="78"/>
  <c r="J11" i="78"/>
  <c r="J10" i="78"/>
  <c r="J9" i="78"/>
  <c r="J8" i="78"/>
  <c r="J6" i="78"/>
  <c r="J5" i="78"/>
  <c r="J4" i="78"/>
  <c r="J22" i="78" l="1"/>
  <c r="J22" i="79"/>
  <c r="D33" i="77"/>
  <c r="H3" i="77" s="1"/>
  <c r="J3" i="77" s="1"/>
  <c r="J21" i="77"/>
  <c r="J20" i="77"/>
  <c r="J19" i="77"/>
  <c r="J18" i="77"/>
  <c r="J17" i="77"/>
  <c r="J16" i="77"/>
  <c r="J15" i="77"/>
  <c r="J14" i="77"/>
  <c r="J13" i="77"/>
  <c r="J12" i="77"/>
  <c r="J11" i="77"/>
  <c r="J10" i="77"/>
  <c r="J9" i="77"/>
  <c r="J8" i="77"/>
  <c r="J6" i="77"/>
  <c r="J5" i="77"/>
  <c r="J4" i="77"/>
  <c r="J22" i="77" l="1"/>
  <c r="D33" i="76"/>
  <c r="H3" i="76" s="1"/>
  <c r="J3" i="76" s="1"/>
  <c r="J21" i="76"/>
  <c r="J20" i="76"/>
  <c r="J19" i="76"/>
  <c r="J18" i="76"/>
  <c r="J17" i="76"/>
  <c r="J16" i="76"/>
  <c r="J15" i="76"/>
  <c r="J14" i="76"/>
  <c r="J13" i="76"/>
  <c r="J12" i="76"/>
  <c r="J11" i="76"/>
  <c r="J10" i="76"/>
  <c r="J9" i="76"/>
  <c r="J8" i="76"/>
  <c r="J6" i="76"/>
  <c r="J5" i="76"/>
  <c r="J4" i="76"/>
  <c r="J22" i="76" l="1"/>
  <c r="D33" i="75"/>
  <c r="H3" i="75" s="1"/>
  <c r="J3" i="75" s="1"/>
  <c r="J21" i="75"/>
  <c r="J20" i="75"/>
  <c r="J19" i="75"/>
  <c r="J18" i="75"/>
  <c r="J17" i="75"/>
  <c r="J16" i="75"/>
  <c r="J15" i="75"/>
  <c r="J14" i="75"/>
  <c r="J13" i="75"/>
  <c r="J12" i="75"/>
  <c r="J11" i="75"/>
  <c r="J10" i="75"/>
  <c r="J9" i="75"/>
  <c r="J8" i="75"/>
  <c r="J6" i="75"/>
  <c r="J5" i="75"/>
  <c r="J4" i="75"/>
  <c r="J22" i="75" l="1"/>
  <c r="D33" i="74"/>
  <c r="H3" i="74" s="1"/>
  <c r="J3" i="74" s="1"/>
  <c r="J21" i="74"/>
  <c r="J20" i="74"/>
  <c r="J19" i="74"/>
  <c r="J18" i="74"/>
  <c r="J17" i="74"/>
  <c r="J16" i="74"/>
  <c r="J15" i="74"/>
  <c r="J14" i="74"/>
  <c r="J13" i="74"/>
  <c r="J12" i="74"/>
  <c r="J11" i="74"/>
  <c r="J10" i="74"/>
  <c r="J9" i="74"/>
  <c r="J8" i="74"/>
  <c r="J6" i="74"/>
  <c r="J5" i="74"/>
  <c r="J4" i="74"/>
  <c r="J22" i="74" l="1"/>
  <c r="D33" i="73"/>
  <c r="J21" i="73"/>
  <c r="J20" i="73"/>
  <c r="J19" i="73"/>
  <c r="J18" i="73"/>
  <c r="J17" i="73"/>
  <c r="J16" i="73"/>
  <c r="J15" i="73"/>
  <c r="J14" i="73"/>
  <c r="J13" i="73"/>
  <c r="J12" i="73"/>
  <c r="J11" i="73"/>
  <c r="J10" i="73"/>
  <c r="J9" i="73"/>
  <c r="J8" i="73"/>
  <c r="J6" i="73"/>
  <c r="J5" i="73"/>
  <c r="J4" i="73"/>
  <c r="H3" i="73"/>
  <c r="J3" i="73" s="1"/>
  <c r="J22" i="73" l="1"/>
  <c r="D33" i="72"/>
  <c r="J21" i="72"/>
  <c r="J20" i="72"/>
  <c r="J19" i="72"/>
  <c r="J18" i="72"/>
  <c r="J17" i="72"/>
  <c r="J16" i="72"/>
  <c r="J15" i="72"/>
  <c r="J14" i="72"/>
  <c r="J13" i="72"/>
  <c r="J12" i="72"/>
  <c r="J11" i="72"/>
  <c r="J10" i="72"/>
  <c r="J9" i="72"/>
  <c r="J8" i="72"/>
  <c r="J6" i="72"/>
  <c r="J5" i="72"/>
  <c r="J4" i="72"/>
  <c r="H3" i="72"/>
  <c r="J3" i="72" s="1"/>
  <c r="J22" i="72" l="1"/>
  <c r="D33" i="71"/>
  <c r="H3" i="71" s="1"/>
  <c r="J3" i="71" s="1"/>
  <c r="J21" i="71"/>
  <c r="J20" i="71"/>
  <c r="J19" i="71"/>
  <c r="J18" i="71"/>
  <c r="J17" i="71"/>
  <c r="J16" i="71"/>
  <c r="J15" i="71"/>
  <c r="J14" i="71"/>
  <c r="J13" i="71"/>
  <c r="J12" i="71"/>
  <c r="J11" i="71"/>
  <c r="J10" i="71"/>
  <c r="J9" i="71"/>
  <c r="J8" i="71"/>
  <c r="J6" i="71"/>
  <c r="J5" i="71"/>
  <c r="J4" i="71"/>
  <c r="J22" i="71" l="1"/>
  <c r="D33" i="70"/>
  <c r="H3" i="70" s="1"/>
  <c r="J3" i="70" s="1"/>
  <c r="J21" i="70"/>
  <c r="J20" i="70"/>
  <c r="J19" i="70"/>
  <c r="J18" i="70"/>
  <c r="J17" i="70"/>
  <c r="J16" i="70"/>
  <c r="J15" i="70"/>
  <c r="J14" i="70"/>
  <c r="J13" i="70"/>
  <c r="J12" i="70"/>
  <c r="J11" i="70"/>
  <c r="J10" i="70"/>
  <c r="J9" i="70"/>
  <c r="J8" i="70"/>
  <c r="J6" i="70"/>
  <c r="J5" i="70"/>
  <c r="J4" i="70"/>
  <c r="J22" i="70" l="1"/>
  <c r="D33" i="69"/>
  <c r="J21" i="69"/>
  <c r="J20" i="69"/>
  <c r="J19" i="69"/>
  <c r="J18" i="69"/>
  <c r="J17" i="69"/>
  <c r="J16" i="69"/>
  <c r="J15" i="69"/>
  <c r="J14" i="69"/>
  <c r="J13" i="69"/>
  <c r="J12" i="69"/>
  <c r="J11" i="69"/>
  <c r="J10" i="69"/>
  <c r="J9" i="69"/>
  <c r="J8" i="69"/>
  <c r="J6" i="69"/>
  <c r="J5" i="69"/>
  <c r="J4" i="69"/>
  <c r="H3" i="69"/>
  <c r="J3" i="69" s="1"/>
  <c r="J22" i="69" l="1"/>
  <c r="D33" i="68"/>
  <c r="H3" i="68" s="1"/>
  <c r="J3" i="68" s="1"/>
  <c r="J21" i="68"/>
  <c r="J20" i="68"/>
  <c r="J19" i="68"/>
  <c r="J18" i="68"/>
  <c r="J17" i="68"/>
  <c r="J16" i="68"/>
  <c r="J15" i="68"/>
  <c r="J14" i="68"/>
  <c r="J13" i="68"/>
  <c r="J12" i="68"/>
  <c r="J11" i="68"/>
  <c r="J10" i="68"/>
  <c r="J9" i="68"/>
  <c r="J8" i="68"/>
  <c r="J6" i="68"/>
  <c r="J5" i="68"/>
  <c r="J4" i="68"/>
  <c r="D33" i="67"/>
  <c r="H3" i="67" s="1"/>
  <c r="J3" i="67" s="1"/>
  <c r="J21" i="67"/>
  <c r="J20" i="67"/>
  <c r="J19" i="67"/>
  <c r="J18" i="67"/>
  <c r="J17" i="67"/>
  <c r="J16" i="67"/>
  <c r="J15" i="67"/>
  <c r="J14" i="67"/>
  <c r="J13" i="67"/>
  <c r="J12" i="67"/>
  <c r="J11" i="67"/>
  <c r="J10" i="67"/>
  <c r="J9" i="67"/>
  <c r="J8" i="67"/>
  <c r="J6" i="67"/>
  <c r="J5" i="67"/>
  <c r="J4" i="67"/>
  <c r="D33" i="66"/>
  <c r="J21" i="66"/>
  <c r="J20" i="66"/>
  <c r="J19" i="66"/>
  <c r="J18" i="66"/>
  <c r="J17" i="66"/>
  <c r="J16" i="66"/>
  <c r="J15" i="66"/>
  <c r="J14" i="66"/>
  <c r="J13" i="66"/>
  <c r="J12" i="66"/>
  <c r="J11" i="66"/>
  <c r="J10" i="66"/>
  <c r="J9" i="66"/>
  <c r="J8" i="66"/>
  <c r="J6" i="66"/>
  <c r="J5" i="66"/>
  <c r="J4" i="66"/>
  <c r="H3" i="66"/>
  <c r="J3" i="66" s="1"/>
  <c r="D33" i="65"/>
  <c r="J21" i="65"/>
  <c r="J20" i="65"/>
  <c r="J19" i="65"/>
  <c r="J18" i="65"/>
  <c r="J17" i="65"/>
  <c r="J16" i="65"/>
  <c r="J15" i="65"/>
  <c r="J14" i="65"/>
  <c r="J13" i="65"/>
  <c r="J12" i="65"/>
  <c r="J11" i="65"/>
  <c r="J10" i="65"/>
  <c r="J9" i="65"/>
  <c r="J8" i="65"/>
  <c r="J6" i="65"/>
  <c r="J5" i="65"/>
  <c r="J4" i="65"/>
  <c r="H3" i="65"/>
  <c r="J3" i="65" s="1"/>
  <c r="D33" i="64"/>
  <c r="H3" i="64" s="1"/>
  <c r="J3" i="64" s="1"/>
  <c r="J21" i="64"/>
  <c r="J20" i="64"/>
  <c r="J19" i="64"/>
  <c r="J18" i="64"/>
  <c r="J17" i="64"/>
  <c r="J16" i="64"/>
  <c r="J15" i="64"/>
  <c r="J14" i="64"/>
  <c r="J13" i="64"/>
  <c r="J12" i="64"/>
  <c r="J11" i="64"/>
  <c r="J10" i="64"/>
  <c r="J9" i="64"/>
  <c r="J8" i="64"/>
  <c r="J6" i="64"/>
  <c r="J5" i="64"/>
  <c r="J4" i="64"/>
  <c r="J22" i="65" l="1"/>
  <c r="J22" i="67"/>
  <c r="J22" i="64"/>
  <c r="J22" i="66"/>
  <c r="J22" i="68"/>
  <c r="D33" i="63"/>
  <c r="H3" i="63" s="1"/>
  <c r="J3" i="63" s="1"/>
  <c r="J21" i="63"/>
  <c r="J20" i="63"/>
  <c r="J19" i="63"/>
  <c r="J18" i="63"/>
  <c r="J17" i="63"/>
  <c r="J16" i="63"/>
  <c r="J15" i="63"/>
  <c r="J14" i="63"/>
  <c r="J13" i="63"/>
  <c r="J12" i="63"/>
  <c r="J11" i="63"/>
  <c r="J10" i="63"/>
  <c r="J9" i="63"/>
  <c r="J8" i="63"/>
  <c r="J6" i="63"/>
  <c r="J5" i="63"/>
  <c r="J4" i="63"/>
  <c r="D33" i="62"/>
  <c r="H3" i="62" s="1"/>
  <c r="J3" i="62" s="1"/>
  <c r="J21" i="62"/>
  <c r="J20" i="62"/>
  <c r="J19" i="62"/>
  <c r="J18" i="62"/>
  <c r="J17" i="62"/>
  <c r="J16" i="62"/>
  <c r="J15" i="62"/>
  <c r="J14" i="62"/>
  <c r="J13" i="62"/>
  <c r="J12" i="62"/>
  <c r="J11" i="62"/>
  <c r="J10" i="62"/>
  <c r="J9" i="62"/>
  <c r="J8" i="62"/>
  <c r="J6" i="62"/>
  <c r="J5" i="62"/>
  <c r="J4" i="62"/>
  <c r="J22" i="63" l="1"/>
  <c r="J22" i="62"/>
  <c r="D33" i="61"/>
  <c r="H3" i="61" s="1"/>
  <c r="J3" i="61" s="1"/>
  <c r="J21" i="61"/>
  <c r="J20" i="61"/>
  <c r="J19" i="61"/>
  <c r="J18" i="61"/>
  <c r="J17" i="61"/>
  <c r="J16" i="61"/>
  <c r="J15" i="61"/>
  <c r="J14" i="61"/>
  <c r="J13" i="61"/>
  <c r="J12" i="61"/>
  <c r="J11" i="61"/>
  <c r="J10" i="61"/>
  <c r="J9" i="61"/>
  <c r="J8" i="61"/>
  <c r="J6" i="61"/>
  <c r="J5" i="61"/>
  <c r="J4" i="61"/>
  <c r="J22" i="61" l="1"/>
  <c r="D33" i="60"/>
  <c r="H3" i="60" s="1"/>
  <c r="J3" i="60" s="1"/>
  <c r="J21" i="60"/>
  <c r="J20" i="60"/>
  <c r="J19" i="60"/>
  <c r="J18" i="60"/>
  <c r="J17" i="60"/>
  <c r="J16" i="60"/>
  <c r="J15" i="60"/>
  <c r="J14" i="60"/>
  <c r="J13" i="60"/>
  <c r="J12" i="60"/>
  <c r="J11" i="60"/>
  <c r="J10" i="60"/>
  <c r="J9" i="60"/>
  <c r="J8" i="60"/>
  <c r="J6" i="60"/>
  <c r="J5" i="60"/>
  <c r="J4" i="60"/>
  <c r="D32" i="59"/>
  <c r="H3" i="59" s="1"/>
  <c r="J3" i="59" s="1"/>
  <c r="J20" i="59"/>
  <c r="J19" i="59"/>
  <c r="J18" i="59"/>
  <c r="J17" i="59"/>
  <c r="J16" i="59"/>
  <c r="J15" i="59"/>
  <c r="J14" i="59"/>
  <c r="J13" i="59"/>
  <c r="J12" i="59"/>
  <c r="J11" i="59"/>
  <c r="J10" i="59"/>
  <c r="J9" i="59"/>
  <c r="J8" i="59"/>
  <c r="J7" i="59"/>
  <c r="J6" i="59"/>
  <c r="J5" i="59"/>
  <c r="J4" i="59"/>
  <c r="J22" i="60" l="1"/>
  <c r="J21" i="59"/>
  <c r="D32" i="58"/>
  <c r="H3" i="58" s="1"/>
  <c r="J3" i="58" s="1"/>
  <c r="J20" i="58"/>
  <c r="J19" i="58"/>
  <c r="J18" i="58"/>
  <c r="J17" i="58"/>
  <c r="J16" i="58"/>
  <c r="J15" i="58"/>
  <c r="J14" i="58"/>
  <c r="J13" i="58"/>
  <c r="J12" i="58"/>
  <c r="J11" i="58"/>
  <c r="J10" i="58"/>
  <c r="J9" i="58"/>
  <c r="J8" i="58"/>
  <c r="J7" i="58"/>
  <c r="J6" i="58"/>
  <c r="J5" i="58"/>
  <c r="J4" i="58"/>
  <c r="D32" i="57"/>
  <c r="J20" i="57"/>
  <c r="J19" i="57"/>
  <c r="J18" i="57"/>
  <c r="J17" i="57"/>
  <c r="J16" i="57"/>
  <c r="J15" i="57"/>
  <c r="J14" i="57"/>
  <c r="J13" i="57"/>
  <c r="J12" i="57"/>
  <c r="J11" i="57"/>
  <c r="J10" i="57"/>
  <c r="J9" i="57"/>
  <c r="J8" i="57"/>
  <c r="J7" i="57"/>
  <c r="J6" i="57"/>
  <c r="J5" i="57"/>
  <c r="J4" i="57"/>
  <c r="H3" i="57"/>
  <c r="J3" i="57" s="1"/>
  <c r="J21" i="58" l="1"/>
  <c r="J21" i="57"/>
  <c r="D32" i="56"/>
  <c r="H3" i="56" s="1"/>
  <c r="J3" i="56" s="1"/>
  <c r="J20" i="56"/>
  <c r="J19" i="56"/>
  <c r="J18" i="56"/>
  <c r="J17" i="56"/>
  <c r="J16" i="56"/>
  <c r="J15" i="56"/>
  <c r="J14" i="56"/>
  <c r="J13" i="56"/>
  <c r="J12" i="56"/>
  <c r="J11" i="56"/>
  <c r="J10" i="56"/>
  <c r="J9" i="56"/>
  <c r="J8" i="56"/>
  <c r="J7" i="56"/>
  <c r="J6" i="56"/>
  <c r="J5" i="56"/>
  <c r="J4" i="56"/>
  <c r="J21" i="56" l="1"/>
  <c r="D32" i="55"/>
  <c r="J20" i="55"/>
  <c r="J19" i="55"/>
  <c r="J18" i="55"/>
  <c r="J17" i="55"/>
  <c r="J16" i="55"/>
  <c r="J15" i="55"/>
  <c r="J14" i="55"/>
  <c r="J13" i="55"/>
  <c r="J12" i="55"/>
  <c r="J11" i="55"/>
  <c r="J10" i="55"/>
  <c r="J9" i="55"/>
  <c r="J8" i="55"/>
  <c r="J7" i="55"/>
  <c r="J6" i="55"/>
  <c r="J5" i="55"/>
  <c r="J4" i="55"/>
  <c r="H3" i="55"/>
  <c r="J3" i="55" s="1"/>
  <c r="J21" i="55" l="1"/>
  <c r="D32" i="54"/>
  <c r="H3" i="54" s="1"/>
  <c r="J3" i="54" s="1"/>
  <c r="J20" i="54"/>
  <c r="J19" i="54"/>
  <c r="J18" i="54"/>
  <c r="J17" i="54"/>
  <c r="J16" i="54"/>
  <c r="J15" i="54"/>
  <c r="J14" i="54"/>
  <c r="J13" i="54"/>
  <c r="J12" i="54"/>
  <c r="J11" i="54"/>
  <c r="J10" i="54"/>
  <c r="J9" i="54"/>
  <c r="J8" i="54"/>
  <c r="J7" i="54"/>
  <c r="J6" i="54"/>
  <c r="J5" i="54"/>
  <c r="J4" i="54"/>
  <c r="D32" i="53"/>
  <c r="H3" i="53" s="1"/>
  <c r="J3" i="53" s="1"/>
  <c r="J20" i="53"/>
  <c r="J19" i="53"/>
  <c r="J18" i="53"/>
  <c r="J17" i="53"/>
  <c r="J16" i="53"/>
  <c r="J15" i="53"/>
  <c r="J14" i="53"/>
  <c r="J13" i="53"/>
  <c r="J12" i="53"/>
  <c r="J11" i="53"/>
  <c r="J10" i="53"/>
  <c r="J9" i="53"/>
  <c r="J8" i="53"/>
  <c r="J7" i="53"/>
  <c r="J6" i="53"/>
  <c r="J5" i="53"/>
  <c r="J4" i="53"/>
  <c r="J21" i="54" l="1"/>
  <c r="J21" i="53"/>
  <c r="D32" i="52"/>
  <c r="H3" i="52" s="1"/>
  <c r="J3" i="52" s="1"/>
  <c r="J20" i="52"/>
  <c r="J19" i="52"/>
  <c r="J18" i="52"/>
  <c r="J17" i="52"/>
  <c r="J16" i="52"/>
  <c r="J15" i="52"/>
  <c r="J14" i="52"/>
  <c r="J13" i="52"/>
  <c r="J12" i="52"/>
  <c r="J11" i="52"/>
  <c r="J10" i="52"/>
  <c r="J9" i="52"/>
  <c r="J8" i="52"/>
  <c r="J7" i="52"/>
  <c r="J6" i="52"/>
  <c r="J5" i="52"/>
  <c r="J4" i="52"/>
  <c r="D32" i="51"/>
  <c r="J20" i="51"/>
  <c r="J19" i="51"/>
  <c r="J18" i="51"/>
  <c r="J17" i="51"/>
  <c r="J16" i="51"/>
  <c r="J15" i="51"/>
  <c r="J14" i="51"/>
  <c r="J13" i="51"/>
  <c r="J12" i="51"/>
  <c r="J11" i="51"/>
  <c r="J10" i="51"/>
  <c r="J9" i="51"/>
  <c r="J8" i="51"/>
  <c r="J7" i="51"/>
  <c r="J6" i="51"/>
  <c r="J5" i="51"/>
  <c r="J4" i="51"/>
  <c r="H3" i="51"/>
  <c r="J3" i="51" s="1"/>
  <c r="J21" i="52" l="1"/>
  <c r="J21" i="51"/>
  <c r="D32" i="50"/>
  <c r="H3" i="50" s="1"/>
  <c r="J3" i="50" s="1"/>
  <c r="J20" i="50"/>
  <c r="J19" i="50"/>
  <c r="J18" i="50"/>
  <c r="J17" i="50"/>
  <c r="J16" i="50"/>
  <c r="J15" i="50"/>
  <c r="J14" i="50"/>
  <c r="J13" i="50"/>
  <c r="J12" i="50"/>
  <c r="J11" i="50"/>
  <c r="J10" i="50"/>
  <c r="J9" i="50"/>
  <c r="J8" i="50"/>
  <c r="J7" i="50"/>
  <c r="J6" i="50"/>
  <c r="J5" i="50"/>
  <c r="J4" i="50"/>
  <c r="D32" i="49"/>
  <c r="J20" i="49"/>
  <c r="J19" i="49"/>
  <c r="J18" i="49"/>
  <c r="J17" i="49"/>
  <c r="J16" i="49"/>
  <c r="J15" i="49"/>
  <c r="J14" i="49"/>
  <c r="J13" i="49"/>
  <c r="J12" i="49"/>
  <c r="J11" i="49"/>
  <c r="J10" i="49"/>
  <c r="J9" i="49"/>
  <c r="J8" i="49"/>
  <c r="J7" i="49"/>
  <c r="J6" i="49"/>
  <c r="J5" i="49"/>
  <c r="J4" i="49"/>
  <c r="H3" i="49"/>
  <c r="J3" i="49" s="1"/>
  <c r="J21" i="50" l="1"/>
  <c r="J21" i="49"/>
  <c r="D32" i="48"/>
  <c r="H3" i="48" s="1"/>
  <c r="J3" i="48" s="1"/>
  <c r="J20" i="48"/>
  <c r="J19" i="48"/>
  <c r="J18" i="48"/>
  <c r="J17" i="48"/>
  <c r="J16" i="48"/>
  <c r="J15" i="48"/>
  <c r="J14" i="48"/>
  <c r="J13" i="48"/>
  <c r="J12" i="48"/>
  <c r="J11" i="48"/>
  <c r="J10" i="48"/>
  <c r="J9" i="48"/>
  <c r="J8" i="48"/>
  <c r="J7" i="48"/>
  <c r="J6" i="48"/>
  <c r="J5" i="48"/>
  <c r="J4" i="48"/>
  <c r="J21" i="48" l="1"/>
  <c r="J10" i="47"/>
  <c r="J8" i="47"/>
  <c r="D32" i="47"/>
  <c r="J20" i="47"/>
  <c r="J19" i="47"/>
  <c r="J18" i="47"/>
  <c r="J17" i="47"/>
  <c r="J16" i="47"/>
  <c r="J15" i="47"/>
  <c r="J14" i="47"/>
  <c r="J13" i="47"/>
  <c r="J12" i="47"/>
  <c r="J11" i="47"/>
  <c r="J9" i="47"/>
  <c r="J7" i="47"/>
  <c r="J6" i="47"/>
  <c r="J5" i="47"/>
  <c r="J4" i="47"/>
  <c r="H3" i="47"/>
  <c r="J3" i="47" s="1"/>
  <c r="J21" i="47" l="1"/>
  <c r="D35" i="46"/>
  <c r="J23" i="46"/>
  <c r="J22" i="46"/>
  <c r="J21" i="46"/>
  <c r="J20" i="46"/>
  <c r="J19" i="46"/>
  <c r="J18" i="46"/>
  <c r="J17" i="46"/>
  <c r="J16" i="46"/>
  <c r="J15" i="46"/>
  <c r="J14" i="46"/>
  <c r="J13" i="46"/>
  <c r="J12" i="46"/>
  <c r="J11" i="46"/>
  <c r="J10" i="46"/>
  <c r="J9" i="46"/>
  <c r="J8" i="46"/>
  <c r="J7" i="46"/>
  <c r="J6" i="46"/>
  <c r="J5" i="46"/>
  <c r="J4" i="46"/>
  <c r="H3" i="46"/>
  <c r="J3" i="46" s="1"/>
  <c r="J24" i="46" l="1"/>
  <c r="D35" i="45"/>
  <c r="H3" i="45" s="1"/>
  <c r="J3" i="45" s="1"/>
  <c r="J23" i="45"/>
  <c r="J22" i="45"/>
  <c r="J21" i="45"/>
  <c r="J20" i="45"/>
  <c r="J19" i="45"/>
  <c r="J18" i="45"/>
  <c r="J17" i="45"/>
  <c r="J16" i="45"/>
  <c r="J15" i="45"/>
  <c r="J14" i="45"/>
  <c r="J13" i="45"/>
  <c r="J12" i="45"/>
  <c r="J11" i="45"/>
  <c r="J10" i="45"/>
  <c r="J9" i="45"/>
  <c r="J8" i="45"/>
  <c r="J7" i="45"/>
  <c r="J6" i="45"/>
  <c r="J5" i="45"/>
  <c r="J4" i="45"/>
  <c r="D35" i="44"/>
  <c r="H3" i="44" s="1"/>
  <c r="J3" i="44" s="1"/>
  <c r="J23" i="44"/>
  <c r="J22" i="44"/>
  <c r="J21" i="44"/>
  <c r="J20" i="44"/>
  <c r="J19" i="44"/>
  <c r="J18" i="44"/>
  <c r="J17" i="44"/>
  <c r="J16" i="44"/>
  <c r="J15" i="44"/>
  <c r="J14" i="44"/>
  <c r="J13" i="44"/>
  <c r="J12" i="44"/>
  <c r="J11" i="44"/>
  <c r="J10" i="44"/>
  <c r="J9" i="44"/>
  <c r="J8" i="44"/>
  <c r="J7" i="44"/>
  <c r="J6" i="44"/>
  <c r="J5" i="44"/>
  <c r="J4" i="44"/>
  <c r="D35" i="43"/>
  <c r="H3" i="43" s="1"/>
  <c r="J3" i="43" s="1"/>
  <c r="J23" i="43"/>
  <c r="J22" i="43"/>
  <c r="J21" i="43"/>
  <c r="J20" i="43"/>
  <c r="J19" i="43"/>
  <c r="J18" i="43"/>
  <c r="J17" i="43"/>
  <c r="J16" i="43"/>
  <c r="J15" i="43"/>
  <c r="J14" i="43"/>
  <c r="J13" i="43"/>
  <c r="J12" i="43"/>
  <c r="J11" i="43"/>
  <c r="J10" i="43"/>
  <c r="J9" i="43"/>
  <c r="J8" i="43"/>
  <c r="J7" i="43"/>
  <c r="J6" i="43"/>
  <c r="J5" i="43"/>
  <c r="J4" i="43"/>
  <c r="D35" i="42"/>
  <c r="H3" i="42" s="1"/>
  <c r="J3" i="42" s="1"/>
  <c r="J23" i="42"/>
  <c r="J22" i="42"/>
  <c r="J21" i="42"/>
  <c r="J20" i="42"/>
  <c r="J19" i="42"/>
  <c r="J18" i="42"/>
  <c r="J17" i="42"/>
  <c r="J16" i="42"/>
  <c r="J15" i="42"/>
  <c r="J14" i="42"/>
  <c r="J13" i="42"/>
  <c r="J12" i="42"/>
  <c r="J11" i="42"/>
  <c r="J10" i="42"/>
  <c r="J9" i="42"/>
  <c r="J8" i="42"/>
  <c r="J7" i="42"/>
  <c r="J6" i="42"/>
  <c r="J5" i="42"/>
  <c r="J4" i="42"/>
  <c r="D35" i="41"/>
  <c r="H3" i="41" s="1"/>
  <c r="J3" i="41" s="1"/>
  <c r="J23" i="41"/>
  <c r="J22" i="41"/>
  <c r="J21" i="41"/>
  <c r="J20" i="41"/>
  <c r="J19" i="41"/>
  <c r="J18" i="41"/>
  <c r="J17" i="41"/>
  <c r="J16" i="41"/>
  <c r="J15" i="41"/>
  <c r="J14" i="41"/>
  <c r="J13" i="41"/>
  <c r="J12" i="41"/>
  <c r="J11" i="41"/>
  <c r="J10" i="41"/>
  <c r="J9" i="41"/>
  <c r="J8" i="41"/>
  <c r="J7" i="41"/>
  <c r="J6" i="41"/>
  <c r="J5" i="41"/>
  <c r="J4" i="41"/>
  <c r="D35" i="40"/>
  <c r="H3" i="40" s="1"/>
  <c r="J3" i="40" s="1"/>
  <c r="J23" i="40"/>
  <c r="J22" i="40"/>
  <c r="J21" i="40"/>
  <c r="J20" i="40"/>
  <c r="J19" i="40"/>
  <c r="J18" i="40"/>
  <c r="J17" i="40"/>
  <c r="J16" i="40"/>
  <c r="J15" i="40"/>
  <c r="J14" i="40"/>
  <c r="J13" i="40"/>
  <c r="J12" i="40"/>
  <c r="J11" i="40"/>
  <c r="J10" i="40"/>
  <c r="J9" i="40"/>
  <c r="J8" i="40"/>
  <c r="J7" i="40"/>
  <c r="J6" i="40"/>
  <c r="J5" i="40"/>
  <c r="J4" i="40"/>
  <c r="D35" i="39"/>
  <c r="H3" i="39" s="1"/>
  <c r="J3" i="39" s="1"/>
  <c r="J23" i="39"/>
  <c r="J22" i="39"/>
  <c r="J21" i="39"/>
  <c r="J20" i="39"/>
  <c r="J19" i="39"/>
  <c r="J18" i="39"/>
  <c r="J17" i="39"/>
  <c r="J16" i="39"/>
  <c r="J15" i="39"/>
  <c r="J14" i="39"/>
  <c r="J13" i="39"/>
  <c r="J12" i="39"/>
  <c r="J11" i="39"/>
  <c r="J10" i="39"/>
  <c r="J9" i="39"/>
  <c r="J8" i="39"/>
  <c r="J7" i="39"/>
  <c r="J6" i="39"/>
  <c r="J5" i="39"/>
  <c r="J4" i="39"/>
  <c r="D35" i="38"/>
  <c r="H3" i="38" s="1"/>
  <c r="J3" i="38" s="1"/>
  <c r="J23" i="38"/>
  <c r="J22" i="38"/>
  <c r="J21" i="38"/>
  <c r="J20" i="38"/>
  <c r="J19" i="38"/>
  <c r="J18" i="38"/>
  <c r="J17" i="38"/>
  <c r="J16" i="38"/>
  <c r="J15" i="38"/>
  <c r="J14" i="38"/>
  <c r="J13" i="38"/>
  <c r="J12" i="38"/>
  <c r="J11" i="38"/>
  <c r="J10" i="38"/>
  <c r="J9" i="38"/>
  <c r="J8" i="38"/>
  <c r="J7" i="38"/>
  <c r="J6" i="38"/>
  <c r="J5" i="38"/>
  <c r="J4" i="38"/>
  <c r="D35" i="37"/>
  <c r="H3" i="37" s="1"/>
  <c r="J3" i="37" s="1"/>
  <c r="J23" i="37"/>
  <c r="J22" i="37"/>
  <c r="J21" i="37"/>
  <c r="J20" i="37"/>
  <c r="J19" i="37"/>
  <c r="J18" i="37"/>
  <c r="J17" i="37"/>
  <c r="J16" i="37"/>
  <c r="J15" i="37"/>
  <c r="J14" i="37"/>
  <c r="J13" i="37"/>
  <c r="J12" i="37"/>
  <c r="J11" i="37"/>
  <c r="J10" i="37"/>
  <c r="J9" i="37"/>
  <c r="J8" i="37"/>
  <c r="J7" i="37"/>
  <c r="J6" i="37"/>
  <c r="J5" i="37"/>
  <c r="J4" i="37"/>
  <c r="D35" i="36"/>
  <c r="H3" i="36" s="1"/>
  <c r="J3" i="36" s="1"/>
  <c r="J23" i="36"/>
  <c r="J22" i="36"/>
  <c r="J21" i="36"/>
  <c r="J20" i="36"/>
  <c r="J19" i="36"/>
  <c r="J18" i="36"/>
  <c r="J17" i="36"/>
  <c r="J16" i="36"/>
  <c r="J15" i="36"/>
  <c r="J14" i="36"/>
  <c r="J13" i="36"/>
  <c r="J12" i="36"/>
  <c r="J11" i="36"/>
  <c r="J10" i="36"/>
  <c r="J9" i="36"/>
  <c r="J8" i="36"/>
  <c r="J7" i="36"/>
  <c r="J6" i="36"/>
  <c r="J5" i="36"/>
  <c r="J4" i="36"/>
  <c r="D35" i="35"/>
  <c r="H3" i="35" s="1"/>
  <c r="J3" i="35" s="1"/>
  <c r="J23" i="35"/>
  <c r="J22" i="35"/>
  <c r="J21" i="35"/>
  <c r="J20" i="35"/>
  <c r="J19" i="35"/>
  <c r="J18" i="35"/>
  <c r="J17" i="35"/>
  <c r="J16" i="35"/>
  <c r="J15" i="35"/>
  <c r="J14" i="35"/>
  <c r="J13" i="35"/>
  <c r="J12" i="35"/>
  <c r="J11" i="35"/>
  <c r="J10" i="35"/>
  <c r="J9" i="35"/>
  <c r="J8" i="35"/>
  <c r="J7" i="35"/>
  <c r="J6" i="35"/>
  <c r="J5" i="35"/>
  <c r="J4" i="35"/>
  <c r="D35" i="34"/>
  <c r="H3" i="34" s="1"/>
  <c r="J3" i="34" s="1"/>
  <c r="J23" i="34"/>
  <c r="J22" i="34"/>
  <c r="J21" i="34"/>
  <c r="J20" i="34"/>
  <c r="J19" i="34"/>
  <c r="J18" i="34"/>
  <c r="J17" i="34"/>
  <c r="J16" i="34"/>
  <c r="J15" i="34"/>
  <c r="J14" i="34"/>
  <c r="J13" i="34"/>
  <c r="J12" i="34"/>
  <c r="J11" i="34"/>
  <c r="J10" i="34"/>
  <c r="J9" i="34"/>
  <c r="J8" i="34"/>
  <c r="J7" i="34"/>
  <c r="J6" i="34"/>
  <c r="J5" i="34"/>
  <c r="J4" i="34"/>
  <c r="D35" i="33"/>
  <c r="H3" i="33" s="1"/>
  <c r="J3" i="33" s="1"/>
  <c r="J23" i="33"/>
  <c r="J22" i="33"/>
  <c r="J21" i="33"/>
  <c r="J20" i="33"/>
  <c r="J19" i="33"/>
  <c r="J18" i="33"/>
  <c r="J17" i="33"/>
  <c r="J16" i="33"/>
  <c r="J15" i="33"/>
  <c r="J14" i="33"/>
  <c r="J13" i="33"/>
  <c r="J12" i="33"/>
  <c r="J11" i="33"/>
  <c r="J10" i="33"/>
  <c r="J9" i="33"/>
  <c r="J8" i="33"/>
  <c r="J7" i="33"/>
  <c r="J6" i="33"/>
  <c r="J5" i="33"/>
  <c r="J4" i="33"/>
  <c r="D35" i="32"/>
  <c r="H3" i="32" s="1"/>
  <c r="J3" i="32" s="1"/>
  <c r="J23" i="32"/>
  <c r="J22" i="32"/>
  <c r="J21" i="32"/>
  <c r="J20" i="32"/>
  <c r="J19" i="32"/>
  <c r="J18" i="32"/>
  <c r="J17" i="32"/>
  <c r="J16" i="32"/>
  <c r="J15" i="32"/>
  <c r="J14" i="32"/>
  <c r="J13" i="32"/>
  <c r="J12" i="32"/>
  <c r="J11" i="32"/>
  <c r="J10" i="32"/>
  <c r="J9" i="32"/>
  <c r="J8" i="32"/>
  <c r="J7" i="32"/>
  <c r="J6" i="32"/>
  <c r="J5" i="32"/>
  <c r="J4" i="32"/>
  <c r="D35" i="31"/>
  <c r="H3" i="31" s="1"/>
  <c r="J3" i="31" s="1"/>
  <c r="J23" i="31"/>
  <c r="J22" i="31"/>
  <c r="J21" i="31"/>
  <c r="J20" i="31"/>
  <c r="J19" i="31"/>
  <c r="J18" i="31"/>
  <c r="J17" i="31"/>
  <c r="J16" i="31"/>
  <c r="J15" i="31"/>
  <c r="J14" i="31"/>
  <c r="J13" i="31"/>
  <c r="J12" i="31"/>
  <c r="J11" i="31"/>
  <c r="J10" i="31"/>
  <c r="J9" i="31"/>
  <c r="J8" i="31"/>
  <c r="J7" i="31"/>
  <c r="J6" i="31"/>
  <c r="J5" i="31"/>
  <c r="J4" i="31"/>
  <c r="D35" i="30"/>
  <c r="H3" i="30" s="1"/>
  <c r="J3" i="30" s="1"/>
  <c r="J23" i="30"/>
  <c r="J22" i="30"/>
  <c r="J21" i="30"/>
  <c r="J20" i="30"/>
  <c r="J19" i="30"/>
  <c r="J18" i="30"/>
  <c r="J17" i="30"/>
  <c r="J16" i="30"/>
  <c r="J15" i="30"/>
  <c r="J14" i="30"/>
  <c r="J13" i="30"/>
  <c r="J12" i="30"/>
  <c r="J11" i="30"/>
  <c r="J10" i="30"/>
  <c r="J9" i="30"/>
  <c r="J8" i="30"/>
  <c r="J7" i="30"/>
  <c r="J6" i="30"/>
  <c r="J5" i="30"/>
  <c r="J4" i="30"/>
  <c r="D35" i="29"/>
  <c r="H3" i="29" s="1"/>
  <c r="J3" i="29" s="1"/>
  <c r="J23" i="29"/>
  <c r="J22" i="29"/>
  <c r="J21" i="29"/>
  <c r="J20" i="29"/>
  <c r="J19" i="29"/>
  <c r="J18" i="29"/>
  <c r="J17" i="29"/>
  <c r="J16" i="29"/>
  <c r="J15" i="29"/>
  <c r="J14" i="29"/>
  <c r="J13" i="29"/>
  <c r="J12" i="29"/>
  <c r="J11" i="29"/>
  <c r="J10" i="29"/>
  <c r="J9" i="29"/>
  <c r="J8" i="29"/>
  <c r="J7" i="29"/>
  <c r="J6" i="29"/>
  <c r="J5" i="29"/>
  <c r="J4" i="29"/>
  <c r="D35" i="28"/>
  <c r="H3" i="28" s="1"/>
  <c r="J3" i="28" s="1"/>
  <c r="J23" i="28"/>
  <c r="J22" i="28"/>
  <c r="J21" i="28"/>
  <c r="J20" i="28"/>
  <c r="J19" i="28"/>
  <c r="J18" i="28"/>
  <c r="J17" i="28"/>
  <c r="J16" i="28"/>
  <c r="J15" i="28"/>
  <c r="J14" i="28"/>
  <c r="J13" i="28"/>
  <c r="J12" i="28"/>
  <c r="J11" i="28"/>
  <c r="J10" i="28"/>
  <c r="J9" i="28"/>
  <c r="J8" i="28"/>
  <c r="J7" i="28"/>
  <c r="J6" i="28"/>
  <c r="J5" i="28"/>
  <c r="J4" i="28"/>
  <c r="D35" i="27"/>
  <c r="H3" i="27" s="1"/>
  <c r="J3" i="27" s="1"/>
  <c r="J23" i="27"/>
  <c r="J22" i="27"/>
  <c r="J21" i="27"/>
  <c r="J20" i="27"/>
  <c r="J19" i="27"/>
  <c r="J18" i="27"/>
  <c r="J17" i="27"/>
  <c r="J16" i="27"/>
  <c r="J15" i="27"/>
  <c r="J14" i="27"/>
  <c r="J13" i="27"/>
  <c r="J12" i="27"/>
  <c r="J11" i="27"/>
  <c r="J10" i="27"/>
  <c r="J9" i="27"/>
  <c r="J8" i="27"/>
  <c r="J7" i="27"/>
  <c r="J6" i="27"/>
  <c r="J5" i="27"/>
  <c r="J4" i="27"/>
  <c r="D35" i="26"/>
  <c r="H3" i="26" s="1"/>
  <c r="J3" i="26" s="1"/>
  <c r="J23" i="26"/>
  <c r="J22" i="26"/>
  <c r="J21" i="26"/>
  <c r="J20" i="26"/>
  <c r="J19" i="26"/>
  <c r="J18" i="26"/>
  <c r="J17" i="26"/>
  <c r="J16" i="26"/>
  <c r="J15" i="26"/>
  <c r="J14" i="26"/>
  <c r="J13" i="26"/>
  <c r="J12" i="26"/>
  <c r="J11" i="26"/>
  <c r="J10" i="26"/>
  <c r="J9" i="26"/>
  <c r="J8" i="26"/>
  <c r="J7" i="26"/>
  <c r="J6" i="26"/>
  <c r="J5" i="26"/>
  <c r="J4" i="26"/>
  <c r="D35" i="25"/>
  <c r="H3" i="25" s="1"/>
  <c r="J3" i="25" s="1"/>
  <c r="J21" i="25"/>
  <c r="J23" i="25"/>
  <c r="J22" i="25"/>
  <c r="J20" i="25"/>
  <c r="J19" i="25"/>
  <c r="J18" i="25"/>
  <c r="J17" i="25"/>
  <c r="J16" i="25"/>
  <c r="J15" i="25"/>
  <c r="J14" i="25"/>
  <c r="J13" i="25"/>
  <c r="J12" i="25"/>
  <c r="J11" i="25"/>
  <c r="J10" i="25"/>
  <c r="J9" i="25"/>
  <c r="J8" i="25"/>
  <c r="J7" i="25"/>
  <c r="J6" i="25"/>
  <c r="J5" i="25"/>
  <c r="J4" i="25"/>
  <c r="J22" i="24"/>
  <c r="D22" i="24"/>
  <c r="H3" i="24" s="1"/>
  <c r="J3" i="24" s="1"/>
  <c r="J21" i="24"/>
  <c r="J20" i="24"/>
  <c r="J19" i="24"/>
  <c r="J18" i="24"/>
  <c r="J17" i="24"/>
  <c r="J16" i="24"/>
  <c r="J15" i="24"/>
  <c r="J14" i="24"/>
  <c r="J13" i="24"/>
  <c r="J12" i="24"/>
  <c r="J11" i="24"/>
  <c r="J10" i="24"/>
  <c r="J9" i="24"/>
  <c r="J8" i="24"/>
  <c r="J7" i="24"/>
  <c r="J6" i="24"/>
  <c r="J5" i="24"/>
  <c r="J4" i="24"/>
  <c r="J22" i="23"/>
  <c r="D22" i="23"/>
  <c r="H3" i="23" s="1"/>
  <c r="J3" i="23" s="1"/>
  <c r="J21" i="23"/>
  <c r="J20" i="23"/>
  <c r="J19" i="23"/>
  <c r="J18" i="23"/>
  <c r="J17" i="23"/>
  <c r="J16" i="23"/>
  <c r="J15" i="23"/>
  <c r="J14" i="23"/>
  <c r="J13" i="23"/>
  <c r="J12" i="23"/>
  <c r="J11" i="23"/>
  <c r="J10" i="23"/>
  <c r="J9" i="23"/>
  <c r="J8" i="23"/>
  <c r="J7" i="23"/>
  <c r="J6" i="23"/>
  <c r="J5" i="23"/>
  <c r="J4" i="23"/>
  <c r="J22" i="22"/>
  <c r="D22" i="22"/>
  <c r="H3" i="22" s="1"/>
  <c r="J3" i="22" s="1"/>
  <c r="J21" i="22"/>
  <c r="J20" i="22"/>
  <c r="J19" i="22"/>
  <c r="J18" i="22"/>
  <c r="J17" i="22"/>
  <c r="J16" i="22"/>
  <c r="J15" i="22"/>
  <c r="J14" i="22"/>
  <c r="J13" i="22"/>
  <c r="J12" i="22"/>
  <c r="J11" i="22"/>
  <c r="J10" i="22"/>
  <c r="J9" i="22"/>
  <c r="J8" i="22"/>
  <c r="J7" i="22"/>
  <c r="J6" i="22"/>
  <c r="J5" i="22"/>
  <c r="J4" i="22"/>
  <c r="J22" i="21"/>
  <c r="D22" i="21"/>
  <c r="H3" i="21" s="1"/>
  <c r="J3" i="21" s="1"/>
  <c r="J21" i="21"/>
  <c r="J20" i="21"/>
  <c r="J19" i="21"/>
  <c r="J18" i="21"/>
  <c r="J17" i="21"/>
  <c r="J16" i="21"/>
  <c r="J15" i="21"/>
  <c r="J14" i="21"/>
  <c r="J13" i="21"/>
  <c r="J12" i="21"/>
  <c r="J11" i="21"/>
  <c r="J10" i="21"/>
  <c r="J9" i="21"/>
  <c r="J8" i="21"/>
  <c r="J7" i="21"/>
  <c r="J6" i="21"/>
  <c r="J5" i="21"/>
  <c r="J4" i="21"/>
  <c r="J22" i="20"/>
  <c r="D22" i="20"/>
  <c r="H3" i="20" s="1"/>
  <c r="J3" i="20" s="1"/>
  <c r="J21" i="20"/>
  <c r="J20" i="20"/>
  <c r="J19" i="20"/>
  <c r="J18" i="20"/>
  <c r="J17" i="20"/>
  <c r="J16" i="20"/>
  <c r="J15" i="20"/>
  <c r="J14" i="20"/>
  <c r="J13" i="20"/>
  <c r="J12" i="20"/>
  <c r="J11" i="20"/>
  <c r="J10" i="20"/>
  <c r="J9" i="20"/>
  <c r="J8" i="20"/>
  <c r="J7" i="20"/>
  <c r="J6" i="20"/>
  <c r="J5" i="20"/>
  <c r="J4" i="20"/>
  <c r="J22" i="19"/>
  <c r="D22" i="19"/>
  <c r="H3" i="19" s="1"/>
  <c r="J3" i="19" s="1"/>
  <c r="J21" i="19"/>
  <c r="J20" i="19"/>
  <c r="J19" i="19"/>
  <c r="J18" i="19"/>
  <c r="J17" i="19"/>
  <c r="J16" i="19"/>
  <c r="J15" i="19"/>
  <c r="J14" i="19"/>
  <c r="J13" i="19"/>
  <c r="J12" i="19"/>
  <c r="J11" i="19"/>
  <c r="J10" i="19"/>
  <c r="J9" i="19"/>
  <c r="J8" i="19"/>
  <c r="J7" i="19"/>
  <c r="J6" i="19"/>
  <c r="J5" i="19"/>
  <c r="J4" i="19"/>
  <c r="D22" i="18"/>
  <c r="H3" i="18" s="1"/>
  <c r="J3" i="18" s="1"/>
  <c r="J21" i="18"/>
  <c r="J20" i="18"/>
  <c r="J19" i="18"/>
  <c r="J18" i="18"/>
  <c r="J17" i="18"/>
  <c r="J16" i="18"/>
  <c r="J15" i="18"/>
  <c r="J14" i="18"/>
  <c r="J13" i="18"/>
  <c r="J12" i="18"/>
  <c r="J11" i="18"/>
  <c r="J10" i="18"/>
  <c r="J9" i="18"/>
  <c r="J8" i="18"/>
  <c r="J7" i="18"/>
  <c r="J6" i="18"/>
  <c r="J5" i="18"/>
  <c r="J4" i="18"/>
  <c r="D22" i="17"/>
  <c r="H3" i="17" s="1"/>
  <c r="J3" i="17" s="1"/>
  <c r="J21" i="17"/>
  <c r="J20" i="17"/>
  <c r="J19" i="17"/>
  <c r="J18" i="17"/>
  <c r="J17" i="17"/>
  <c r="J16" i="17"/>
  <c r="J15" i="17"/>
  <c r="J14" i="17"/>
  <c r="J13" i="17"/>
  <c r="J12" i="17"/>
  <c r="J11" i="17"/>
  <c r="J10" i="17"/>
  <c r="J9" i="17"/>
  <c r="J8" i="17"/>
  <c r="J7" i="17"/>
  <c r="J6" i="17"/>
  <c r="J5" i="17"/>
  <c r="J4" i="17"/>
  <c r="J5" i="16"/>
  <c r="J4" i="16"/>
  <c r="D22" i="16"/>
  <c r="H3" i="16" s="1"/>
  <c r="J3" i="16" s="1"/>
  <c r="J21" i="16"/>
  <c r="J20" i="16"/>
  <c r="J19" i="16"/>
  <c r="J18" i="16"/>
  <c r="J17" i="16"/>
  <c r="J16" i="16"/>
  <c r="J15" i="16"/>
  <c r="J14" i="16"/>
  <c r="J13" i="16"/>
  <c r="J12" i="16"/>
  <c r="J11" i="16"/>
  <c r="J10" i="16"/>
  <c r="J9" i="16"/>
  <c r="J8" i="16"/>
  <c r="J7" i="16"/>
  <c r="J6" i="16"/>
  <c r="F39" i="15"/>
  <c r="F38" i="15"/>
  <c r="F37" i="15"/>
  <c r="F36" i="15"/>
  <c r="F35" i="15"/>
  <c r="F34" i="15"/>
  <c r="F33" i="15"/>
  <c r="F32" i="15"/>
  <c r="F31" i="15"/>
  <c r="F30" i="15"/>
  <c r="F29" i="15"/>
  <c r="F28" i="15"/>
  <c r="F27" i="15"/>
  <c r="F26" i="15"/>
  <c r="F25" i="15"/>
  <c r="F24" i="15"/>
  <c r="F23" i="15"/>
  <c r="F22" i="15"/>
  <c r="N17" i="15"/>
  <c r="I17" i="15"/>
  <c r="D17" i="15"/>
  <c r="F39" i="14"/>
  <c r="F38" i="14"/>
  <c r="F37" i="14"/>
  <c r="F36" i="14"/>
  <c r="F35" i="14"/>
  <c r="F34" i="14"/>
  <c r="F33" i="14"/>
  <c r="F32" i="14"/>
  <c r="F31" i="14"/>
  <c r="F30" i="14"/>
  <c r="F29" i="14"/>
  <c r="F28" i="14"/>
  <c r="F27" i="14"/>
  <c r="F26" i="14"/>
  <c r="F25" i="14"/>
  <c r="F24" i="14"/>
  <c r="F23" i="14"/>
  <c r="F22" i="14"/>
  <c r="N17" i="14"/>
  <c r="I17" i="14"/>
  <c r="D17" i="14"/>
  <c r="F39" i="13"/>
  <c r="F38" i="13"/>
  <c r="F37" i="13"/>
  <c r="F36" i="13"/>
  <c r="F35" i="13"/>
  <c r="F34" i="13"/>
  <c r="F33" i="13"/>
  <c r="F32" i="13"/>
  <c r="F31" i="13"/>
  <c r="F30" i="13"/>
  <c r="F29" i="13"/>
  <c r="F28" i="13"/>
  <c r="F27" i="13"/>
  <c r="F26" i="13"/>
  <c r="F25" i="13"/>
  <c r="F24" i="13"/>
  <c r="F23" i="13"/>
  <c r="F22" i="13"/>
  <c r="N17" i="13"/>
  <c r="I17" i="13"/>
  <c r="D17" i="13"/>
  <c r="F37" i="12"/>
  <c r="N17" i="12"/>
  <c r="F38" i="12"/>
  <c r="F39" i="12"/>
  <c r="F36" i="12"/>
  <c r="F35" i="12"/>
  <c r="F34" i="12"/>
  <c r="F33" i="12"/>
  <c r="F32" i="12"/>
  <c r="F31" i="12"/>
  <c r="F30" i="12"/>
  <c r="F29" i="12"/>
  <c r="F28" i="12"/>
  <c r="F27" i="12"/>
  <c r="F26" i="12"/>
  <c r="F25" i="12"/>
  <c r="F24" i="12"/>
  <c r="F23" i="12"/>
  <c r="F22" i="12"/>
  <c r="I17" i="12"/>
  <c r="D17" i="12"/>
  <c r="K26" i="11"/>
  <c r="F40" i="11"/>
  <c r="F39" i="11"/>
  <c r="F38" i="11"/>
  <c r="F36" i="11"/>
  <c r="F35" i="11"/>
  <c r="F34" i="11"/>
  <c r="F33" i="11"/>
  <c r="F32" i="11"/>
  <c r="F31" i="11"/>
  <c r="F30" i="11"/>
  <c r="F29" i="11"/>
  <c r="F28" i="11"/>
  <c r="F27" i="11"/>
  <c r="F26" i="11"/>
  <c r="F25" i="11"/>
  <c r="F24" i="11"/>
  <c r="F23" i="11"/>
  <c r="F22" i="11"/>
  <c r="N17" i="11"/>
  <c r="I17" i="11"/>
  <c r="D17" i="11"/>
  <c r="F40" i="10"/>
  <c r="F39" i="10"/>
  <c r="F38" i="10"/>
  <c r="F36" i="10"/>
  <c r="F35" i="10"/>
  <c r="F34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N17" i="10"/>
  <c r="I17" i="10"/>
  <c r="D17" i="10"/>
  <c r="F22" i="9"/>
  <c r="F40" i="9"/>
  <c r="F39" i="9"/>
  <c r="F38" i="9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N17" i="9"/>
  <c r="I17" i="9"/>
  <c r="D17" i="9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N17" i="8"/>
  <c r="I17" i="8"/>
  <c r="D17" i="8"/>
  <c r="D16" i="7"/>
  <c r="I16" i="7"/>
  <c r="N16" i="7"/>
  <c r="J23" i="24" l="1"/>
  <c r="I19" i="12"/>
  <c r="D21" i="11"/>
  <c r="F21" i="11" s="1"/>
  <c r="F41" i="11" s="1"/>
  <c r="D21" i="14"/>
  <c r="F21" i="14" s="1"/>
  <c r="F40" i="14" s="1"/>
  <c r="J23" i="22"/>
  <c r="J22" i="18"/>
  <c r="J23" i="21"/>
  <c r="J23" i="23"/>
  <c r="J24" i="26"/>
  <c r="J24" i="27"/>
  <c r="J24" i="28"/>
  <c r="J24" i="29"/>
  <c r="J24" i="30"/>
  <c r="J24" i="31"/>
  <c r="J24" i="32"/>
  <c r="J24" i="33"/>
  <c r="J24" i="34"/>
  <c r="J24" i="35"/>
  <c r="J24" i="36"/>
  <c r="J24" i="37"/>
  <c r="J24" i="38"/>
  <c r="J24" i="39"/>
  <c r="J24" i="40"/>
  <c r="J24" i="41"/>
  <c r="J24" i="42"/>
  <c r="J24" i="43"/>
  <c r="D21" i="9"/>
  <c r="F21" i="9" s="1"/>
  <c r="F41" i="9" s="1"/>
  <c r="D21" i="13"/>
  <c r="F21" i="13" s="1"/>
  <c r="F40" i="13" s="1"/>
  <c r="D21" i="15"/>
  <c r="F21" i="15" s="1"/>
  <c r="F40" i="15" s="1"/>
  <c r="J24" i="44"/>
  <c r="J24" i="45"/>
  <c r="J23" i="19"/>
  <c r="J24" i="25"/>
  <c r="J23" i="20"/>
  <c r="J22" i="17"/>
  <c r="J22" i="16"/>
  <c r="I19" i="15"/>
  <c r="I19" i="14"/>
  <c r="I19" i="13"/>
  <c r="D21" i="12"/>
  <c r="F21" i="12" s="1"/>
  <c r="F40" i="12" s="1"/>
  <c r="I19" i="11"/>
  <c r="D21" i="10"/>
  <c r="F21" i="10" s="1"/>
  <c r="F41" i="10" s="1"/>
  <c r="I19" i="10"/>
  <c r="I19" i="9"/>
  <c r="D21" i="8"/>
  <c r="F21" i="8" s="1"/>
  <c r="F41" i="8" s="1"/>
  <c r="I19" i="8"/>
  <c r="F39" i="7"/>
  <c r="F38" i="7"/>
  <c r="N19" i="6"/>
  <c r="I19" i="6"/>
  <c r="D19" i="6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D20" i="7"/>
  <c r="F20" i="7" s="1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D16" i="5"/>
  <c r="I16" i="5"/>
  <c r="N16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D16" i="4"/>
  <c r="N16" i="4"/>
  <c r="I16" i="4"/>
  <c r="F35" i="4"/>
  <c r="F34" i="4"/>
  <c r="F32" i="4"/>
  <c r="F31" i="4"/>
  <c r="F30" i="4"/>
  <c r="F29" i="4"/>
  <c r="F33" i="4"/>
  <c r="F36" i="4"/>
  <c r="F28" i="4"/>
  <c r="F27" i="4"/>
  <c r="F26" i="4"/>
  <c r="F25" i="4"/>
  <c r="F24" i="4"/>
  <c r="F23" i="4"/>
  <c r="F22" i="4"/>
  <c r="F21" i="4"/>
  <c r="F36" i="1"/>
  <c r="F29" i="1"/>
  <c r="F35" i="1"/>
  <c r="F34" i="1"/>
  <c r="F33" i="1"/>
  <c r="F32" i="1"/>
  <c r="F31" i="1"/>
  <c r="F30" i="1"/>
  <c r="F28" i="1"/>
  <c r="F27" i="1"/>
  <c r="F26" i="1"/>
  <c r="F25" i="1"/>
  <c r="F24" i="1"/>
  <c r="F23" i="1"/>
  <c r="F22" i="1"/>
  <c r="F21" i="1"/>
  <c r="N16" i="1"/>
  <c r="I16" i="1"/>
  <c r="D16" i="1"/>
  <c r="D20" i="4" l="1"/>
  <c r="F20" i="4" s="1"/>
  <c r="F37" i="4" s="1"/>
  <c r="D23" i="6"/>
  <c r="F23" i="6" s="1"/>
  <c r="F41" i="6" s="1"/>
  <c r="D20" i="1"/>
  <c r="F20" i="1" s="1"/>
  <c r="F37" i="1" s="1"/>
  <c r="D20" i="5"/>
  <c r="F20" i="5" s="1"/>
  <c r="F37" i="5" s="1"/>
  <c r="I18" i="1"/>
  <c r="I18" i="7"/>
  <c r="F40" i="7"/>
  <c r="I21" i="6"/>
  <c r="I18" i="5"/>
  <c r="I18" i="4"/>
</calcChain>
</file>

<file path=xl/sharedStrings.xml><?xml version="1.0" encoding="utf-8"?>
<sst xmlns="http://schemas.openxmlformats.org/spreadsheetml/2006/main" count="3521" uniqueCount="957">
  <si>
    <t>FECHA</t>
  </si>
  <si>
    <t>ARTICULO</t>
  </si>
  <si>
    <t>PRECIO</t>
  </si>
  <si>
    <t>AREA RECEPCION</t>
  </si>
  <si>
    <t>AREA MANTENIMIENTO</t>
  </si>
  <si>
    <t>AREA COCINA</t>
  </si>
  <si>
    <t xml:space="preserve">                          </t>
  </si>
  <si>
    <t xml:space="preserve">              </t>
  </si>
  <si>
    <t xml:space="preserve">                        </t>
  </si>
  <si>
    <t>PRODUCTOS COCA - COLA</t>
  </si>
  <si>
    <t>EMPASTE LIBRO</t>
  </si>
  <si>
    <t>PRODUCTOS BOTIQUIN</t>
  </si>
  <si>
    <t>PAGO TARJETAS TELEFONICAS</t>
  </si>
  <si>
    <t>MENSUALIDAD GYM</t>
  </si>
  <si>
    <t>PRODUCTOS LAVADO</t>
  </si>
  <si>
    <t>VASOS DESECHABLES</t>
  </si>
  <si>
    <t>COMISION HOSPEDAJE</t>
  </si>
  <si>
    <t xml:space="preserve">PERMISO FUNCIONAMIENTO </t>
  </si>
  <si>
    <t>FACTURA</t>
  </si>
  <si>
    <t>50P04202626</t>
  </si>
  <si>
    <t>50P04180988</t>
  </si>
  <si>
    <t>ESPEJO</t>
  </si>
  <si>
    <t>FY-6414-POS-26</t>
  </si>
  <si>
    <t>PLYCEM FIBRCEL CIELO</t>
  </si>
  <si>
    <t>FA-2062-POS25</t>
  </si>
  <si>
    <t>BROCHAS</t>
  </si>
  <si>
    <t>VIDRIO</t>
  </si>
  <si>
    <t>3325 H000 17249</t>
  </si>
  <si>
    <t>PAN BIMBO</t>
  </si>
  <si>
    <t>LECHE  1 LT</t>
  </si>
  <si>
    <t xml:space="preserve">GAS </t>
  </si>
  <si>
    <t>3325 H000 17304</t>
  </si>
  <si>
    <t>NATILLA</t>
  </si>
  <si>
    <t>3325 H000 17381</t>
  </si>
  <si>
    <t>MANGA</t>
  </si>
  <si>
    <t>QUESO-SALSA-JAMON-SERVILLETA</t>
  </si>
  <si>
    <t>3325 H000 17435</t>
  </si>
  <si>
    <t>LECHE 1 LT + NATILLA</t>
  </si>
  <si>
    <t>TOTAL FACTURAS</t>
  </si>
  <si>
    <t>TOTAL</t>
  </si>
  <si>
    <t>OTROS</t>
  </si>
  <si>
    <t>CAJA CHICA</t>
  </si>
  <si>
    <t>3325 HOOO 17505</t>
  </si>
  <si>
    <t>LECHE 1 LT</t>
  </si>
  <si>
    <t>COCOA</t>
  </si>
  <si>
    <t>CONTROL REMOTO</t>
  </si>
  <si>
    <t>PRODUCTOS PISCINA</t>
  </si>
  <si>
    <t>MANTELES</t>
  </si>
  <si>
    <t>VARIOS</t>
  </si>
  <si>
    <t>GAS Z</t>
  </si>
  <si>
    <t>50P04225114</t>
  </si>
  <si>
    <t>COCA-COLA</t>
  </si>
  <si>
    <t>3325 H000 17554</t>
  </si>
  <si>
    <t>PERSONERIA</t>
  </si>
  <si>
    <t>tape</t>
  </si>
  <si>
    <t>50p04248363</t>
  </si>
  <si>
    <t>BANDEJA-DOMO</t>
  </si>
  <si>
    <t>QUESO-JAMON</t>
  </si>
  <si>
    <t>LECHE</t>
  </si>
  <si>
    <t>BANANOS</t>
  </si>
  <si>
    <t>LECHE - NATILA</t>
  </si>
  <si>
    <t>CACAO</t>
  </si>
  <si>
    <t>PIÑAS</t>
  </si>
  <si>
    <t xml:space="preserve">ROTULO SE VENDE </t>
  </si>
  <si>
    <t>50P04270920</t>
  </si>
  <si>
    <t>BETUN BLANCO</t>
  </si>
  <si>
    <t>LECHE + NATILLA</t>
  </si>
  <si>
    <t>SERVILLETAS - COCOA</t>
  </si>
  <si>
    <t xml:space="preserve">LECHE </t>
  </si>
  <si>
    <t>BANANOS / LECHE</t>
  </si>
  <si>
    <t>LECHE / SOBRE</t>
  </si>
  <si>
    <t>COMSION HOSPEDAJE</t>
  </si>
  <si>
    <t>FUENTE DE PODER</t>
  </si>
  <si>
    <t>50P04293971</t>
  </si>
  <si>
    <t>SERVICIO SODA VLADI</t>
  </si>
  <si>
    <t>SERVICIO RESTAURANTE VLADI</t>
  </si>
  <si>
    <t>TAPA SKIMMER</t>
  </si>
  <si>
    <t>TUBO ABASTO</t>
  </si>
  <si>
    <t>LOGAN</t>
  </si>
  <si>
    <t>KAROL</t>
  </si>
  <si>
    <t>DIESEL</t>
  </si>
  <si>
    <t>50P04316947</t>
  </si>
  <si>
    <t>SOBRES</t>
  </si>
  <si>
    <t>LECHE -NATILLA</t>
  </si>
  <si>
    <t>HUEVOS</t>
  </si>
  <si>
    <t>CONCHA</t>
  </si>
  <si>
    <t>BOLSA PAPEL</t>
  </si>
  <si>
    <t>LECHE + QUESO</t>
  </si>
  <si>
    <t>ADAPTADORES EUROPEOS</t>
  </si>
  <si>
    <t>ARREGLO CUBRE COLCHONES</t>
  </si>
  <si>
    <t xml:space="preserve">LIBRAS </t>
  </si>
  <si>
    <t>ANGELICA</t>
  </si>
  <si>
    <t>LIBRAS</t>
  </si>
  <si>
    <t>50p04327902</t>
  </si>
  <si>
    <t>SERVICIO RESTAURANTE</t>
  </si>
  <si>
    <t>SERVILLETAS</t>
  </si>
  <si>
    <t>TOMACORRIENTE</t>
  </si>
  <si>
    <t>50P04340707</t>
  </si>
  <si>
    <t>CACAO-ROYAL</t>
  </si>
  <si>
    <t>JUGOS</t>
  </si>
  <si>
    <t>JOSIMAR</t>
  </si>
  <si>
    <t>TAZA</t>
  </si>
  <si>
    <t>CAMBIO ACEITE PRADO</t>
  </si>
  <si>
    <t>VARIOS COLONO</t>
  </si>
  <si>
    <t>50P04363063</t>
  </si>
  <si>
    <t>JUGOS DESAYUNO PARA LLEVAR</t>
  </si>
  <si>
    <t>comision hospedaje</t>
  </si>
  <si>
    <t>galletas, capacitacion INA</t>
  </si>
  <si>
    <t>queque / cumple de diana</t>
  </si>
  <si>
    <t>gas</t>
  </si>
  <si>
    <t>pan Bimbo</t>
  </si>
  <si>
    <t>TORNILLO TANQUE</t>
  </si>
  <si>
    <t>50P04386106</t>
  </si>
  <si>
    <t>EMPLASTICADO LIBRO TOURS</t>
  </si>
  <si>
    <t>CORREOS</t>
  </si>
  <si>
    <t>PATROCINIO</t>
  </si>
  <si>
    <t>SERVILLETAS - MORTADELA-BOLSAS</t>
  </si>
  <si>
    <t>LECHE - NATILLA-QUESO</t>
  </si>
  <si>
    <t>50P04407183</t>
  </si>
  <si>
    <t xml:space="preserve">VOLCANO </t>
  </si>
  <si>
    <t>22 MIL ARENAL RIDE  DEBE</t>
  </si>
  <si>
    <t>Comision Hospedaje</t>
  </si>
  <si>
    <t>diesel</t>
  </si>
  <si>
    <t>total a reintegrar</t>
  </si>
  <si>
    <t>facturas</t>
  </si>
  <si>
    <t>vale karol</t>
  </si>
  <si>
    <t>diesel buseta</t>
  </si>
  <si>
    <t>NO FUE REINTEGRADO EL 03 MARZO CUAND OVINO ELIESER</t>
  </si>
  <si>
    <t>COPIAS DE LLAVES</t>
  </si>
  <si>
    <t>pago viajes microbus</t>
  </si>
  <si>
    <t>GAS</t>
  </si>
  <si>
    <t>LIMPIEZA ARBUSTOS LOTE</t>
  </si>
  <si>
    <t>50P04447312</t>
  </si>
  <si>
    <t>LECHE - NATILLA</t>
  </si>
  <si>
    <t>COPIA LLAVE</t>
  </si>
  <si>
    <t>CANDELAS</t>
  </si>
  <si>
    <t>USB</t>
  </si>
  <si>
    <t>TERMOMETRO</t>
  </si>
  <si>
    <t>CILINDRO GAS</t>
  </si>
  <si>
    <t>TANQUETA DE GAS</t>
  </si>
  <si>
    <t>LLAVE DE CHORRO</t>
  </si>
  <si>
    <t>ENCENDEDOR</t>
  </si>
  <si>
    <t>SUPER BONDER</t>
  </si>
  <si>
    <t>COMISION</t>
  </si>
  <si>
    <t>COCA COLA</t>
  </si>
  <si>
    <t>50P04471569</t>
  </si>
  <si>
    <t>DUPLICADOS</t>
  </si>
  <si>
    <t>PAN</t>
  </si>
  <si>
    <t>50P04493266</t>
  </si>
  <si>
    <t>ARROZ</t>
  </si>
  <si>
    <t>PASTILLAS</t>
  </si>
  <si>
    <t>FA-19910-POS-26</t>
  </si>
  <si>
    <t>ESPANDER</t>
  </si>
  <si>
    <t>FA-19774-POS-26</t>
  </si>
  <si>
    <t>BATERIAS</t>
  </si>
  <si>
    <t>CUBO</t>
  </si>
  <si>
    <t>50P04514335</t>
  </si>
  <si>
    <t>COCACOLA</t>
  </si>
  <si>
    <t>DIESEL CAMION</t>
  </si>
  <si>
    <t>BIATICOS JOSE EXPO TOUR</t>
  </si>
  <si>
    <t>DIFERENCIA SALARIO MANFRED</t>
  </si>
  <si>
    <t>3325 2362</t>
  </si>
  <si>
    <t>TELA NEGRA</t>
  </si>
  <si>
    <t>CINTA / GAZILLAS</t>
  </si>
  <si>
    <t>PISTOLA SILICON/SILICON</t>
  </si>
  <si>
    <t>ESCOBA DE JARDIN</t>
  </si>
  <si>
    <t>DIESEL MICROBUS</t>
  </si>
  <si>
    <t>50P04539415</t>
  </si>
  <si>
    <t>DOS PINOS</t>
  </si>
  <si>
    <t>VLADI</t>
  </si>
  <si>
    <t>TUBO SANITARIO</t>
  </si>
  <si>
    <t>COMBUSTIBLE TOOPER</t>
  </si>
  <si>
    <t>TAPON</t>
  </si>
  <si>
    <t>BEBIDAS DONADAS X D. ASDRUBAL</t>
  </si>
  <si>
    <t>DURAN</t>
  </si>
  <si>
    <t>DESATORNILLADOR / VENENO</t>
  </si>
  <si>
    <t>DURAN COFFE BREAK</t>
  </si>
  <si>
    <t>KAROL AGUAS</t>
  </si>
  <si>
    <t>3325 2371</t>
  </si>
  <si>
    <t>BIMBO</t>
  </si>
  <si>
    <t>MANTENIMIENTO</t>
  </si>
  <si>
    <t>TIJERAS</t>
  </si>
  <si>
    <t>50P04584452</t>
  </si>
  <si>
    <t>FELPAS</t>
  </si>
  <si>
    <t>3325-2377</t>
  </si>
  <si>
    <t>LLAVES TUBERIA</t>
  </si>
  <si>
    <t>Jjosi</t>
  </si>
  <si>
    <t>50P04606842</t>
  </si>
  <si>
    <t>COCA/COLA</t>
  </si>
  <si>
    <t>DIESEL MICRO</t>
  </si>
  <si>
    <t>REPARACION PROTECTOR COLCHON</t>
  </si>
  <si>
    <t>LIMA</t>
  </si>
  <si>
    <t>3325-2379</t>
  </si>
  <si>
    <t>DILUYENTE-ARANDELA-TORNILLO</t>
  </si>
  <si>
    <t>ALLAN</t>
  </si>
  <si>
    <t>50P04629976</t>
  </si>
  <si>
    <t>PVC UNION</t>
  </si>
  <si>
    <t>MANZANA-QUESOJAMON DYS PARA LLEVAR</t>
  </si>
  <si>
    <t>ECOBOLA DE LIMPIEZA</t>
  </si>
  <si>
    <t>TEFLON</t>
  </si>
  <si>
    <t>JEINER</t>
  </si>
  <si>
    <t>DIESEK MOTOGUADAÑA</t>
  </si>
  <si>
    <t>DIESEL BUSETA</t>
  </si>
  <si>
    <t>JOSI</t>
  </si>
  <si>
    <t>TRANSPORTE REVANADORA</t>
  </si>
  <si>
    <t>50P04655088</t>
  </si>
  <si>
    <t>QUEQUE CUMPLE DANIEL RECEPCION</t>
  </si>
  <si>
    <t>CEPILLO ACERO</t>
  </si>
  <si>
    <t xml:space="preserve">karol faltante ck,15 JUNIO </t>
  </si>
  <si>
    <t>TORNILLO</t>
  </si>
  <si>
    <t>PRODUCTO PARA LOS DESAYUNOS</t>
  </si>
  <si>
    <t>VARIOS MANTENIMIENTO</t>
  </si>
  <si>
    <t>50P04677868</t>
  </si>
  <si>
    <t>CAMBIO DE $ / DIFERENCIA TIPO CAMBIO</t>
  </si>
  <si>
    <t>FORMULARIOS</t>
  </si>
  <si>
    <t>50P04704712</t>
  </si>
  <si>
    <t>ALMIDON</t>
  </si>
  <si>
    <t>PERSONERIAS</t>
  </si>
  <si>
    <t>DESAYUNOS PARA LLEVAR</t>
  </si>
  <si>
    <t>TORNILLOS</t>
  </si>
  <si>
    <t>PORTAROLLO</t>
  </si>
  <si>
    <t>SALSEROS</t>
  </si>
  <si>
    <t>50P04730402</t>
  </si>
  <si>
    <t>BOLSAS ZIPLOC</t>
  </si>
  <si>
    <t>MONEDAS PEQUEÑAS</t>
  </si>
  <si>
    <t>SOBRES-GOMA</t>
  </si>
  <si>
    <t>COPA BAÑO</t>
  </si>
  <si>
    <t>50P04801047</t>
  </si>
  <si>
    <t>BOMBA PISCINA</t>
  </si>
  <si>
    <t>JOSE</t>
  </si>
  <si>
    <t>DEVOLUCION A CLIENTE</t>
  </si>
  <si>
    <t>COMISION POR CAMBIO DE MONEDAS</t>
  </si>
  <si>
    <t>FENDONA</t>
  </si>
  <si>
    <t>ATRAPA MOSCAS</t>
  </si>
  <si>
    <t>TRANSPORTE BOMBA AGUA</t>
  </si>
  <si>
    <t>50P04823652</t>
  </si>
  <si>
    <t>LLAVE TANQUE</t>
  </si>
  <si>
    <t>CINTA MONTAJE</t>
  </si>
  <si>
    <t>GALLETAS PARA REUNION</t>
  </si>
  <si>
    <t xml:space="preserve">EXTENSION </t>
  </si>
  <si>
    <t>50P04847107</t>
  </si>
  <si>
    <t>DESAYUNO</t>
  </si>
  <si>
    <t>COMBUSTIBLE VLADI</t>
  </si>
  <si>
    <t>FA-7402-38-P</t>
  </si>
  <si>
    <t>ADAPTADORES</t>
  </si>
  <si>
    <t>50P04869028</t>
  </si>
  <si>
    <t>ARREGLO</t>
  </si>
  <si>
    <t>GASOLINA CHAPEADORAS</t>
  </si>
  <si>
    <t>REPARACION TV</t>
  </si>
  <si>
    <t>50P04890511</t>
  </si>
  <si>
    <t>REPARACION LAVADORA</t>
  </si>
  <si>
    <t>CINOFF</t>
  </si>
  <si>
    <t>A 15976</t>
  </si>
  <si>
    <t>ACEITE MOTUL</t>
  </si>
  <si>
    <t xml:space="preserve">ENVIO </t>
  </si>
  <si>
    <t>50P04912901</t>
  </si>
  <si>
    <t>VASOS DE PLASTICO</t>
  </si>
  <si>
    <t>REPARACION CUBRE COLCHONES</t>
  </si>
  <si>
    <t>GASOLINA MOTO</t>
  </si>
  <si>
    <t>1023238-P</t>
  </si>
  <si>
    <t>BANDERA</t>
  </si>
  <si>
    <t>MECATE</t>
  </si>
  <si>
    <t>REPARACION</t>
  </si>
  <si>
    <t>CARETA</t>
  </si>
  <si>
    <t>PANTALLA</t>
  </si>
  <si>
    <t>50P04983761</t>
  </si>
  <si>
    <t>13030-38-P</t>
  </si>
  <si>
    <t>VENENO</t>
  </si>
  <si>
    <t>DIESEL - BUSETA</t>
  </si>
  <si>
    <t>DIESEL - CAMION</t>
  </si>
  <si>
    <t xml:space="preserve">PAN </t>
  </si>
  <si>
    <t>PAGO COMISION</t>
  </si>
  <si>
    <t>ARREGLO DE COSTURERO</t>
  </si>
  <si>
    <t>GASOLINA - MNOTO</t>
  </si>
  <si>
    <t>PRUEBA GUARDA DE SEGURIDAD</t>
  </si>
  <si>
    <t>COMISIONES SAN BOSCO</t>
  </si>
  <si>
    <t>ARREGLO DE EDREDONES</t>
  </si>
  <si>
    <t>DIESES BUSETA</t>
  </si>
  <si>
    <t>GASOLINA GUADAÑAS</t>
  </si>
  <si>
    <t>GASOLINA - MOTO</t>
  </si>
  <si>
    <t>FA-16610-38-P</t>
  </si>
  <si>
    <t>50P05108343</t>
  </si>
  <si>
    <t>QUEQUE</t>
  </si>
  <si>
    <t>FA-17037-38-P</t>
  </si>
  <si>
    <t>18F2624</t>
  </si>
  <si>
    <t>CAFÉ</t>
  </si>
  <si>
    <t>18F2516</t>
  </si>
  <si>
    <t>COPIAS</t>
  </si>
  <si>
    <t>17489-38P</t>
  </si>
  <si>
    <t>BOMBILLO</t>
  </si>
  <si>
    <t>CREMA PARA CAFÉ</t>
  </si>
  <si>
    <t>REPARACION LLANTA BUSETA</t>
  </si>
  <si>
    <t>DUPLICADOS LLAVES</t>
  </si>
  <si>
    <t>GASOLINA VLADI</t>
  </si>
  <si>
    <t xml:space="preserve">DIESEL BUSETA </t>
  </si>
  <si>
    <t>50P05162225</t>
  </si>
  <si>
    <t xml:space="preserve">COCACOLA </t>
  </si>
  <si>
    <t>ARREGLOS COBERTORES</t>
  </si>
  <si>
    <t>FA 1901538P</t>
  </si>
  <si>
    <t>FA 19024 38P</t>
  </si>
  <si>
    <t>VIDRIOS</t>
  </si>
  <si>
    <t>FY -19862-38-P</t>
  </si>
  <si>
    <t>REACTIVO</t>
  </si>
  <si>
    <t>|</t>
  </si>
  <si>
    <t>REEMBOLSO DE ¢ 100 000, DIFERENCIAL CAMBIARIO</t>
  </si>
  <si>
    <t>50P05210263</t>
  </si>
  <si>
    <t>CREAMA PARA CAFÉ</t>
  </si>
  <si>
    <t>FA-20915-38-P</t>
  </si>
  <si>
    <t>REACTIVO PARA PISCINA</t>
  </si>
  <si>
    <t>18F3015</t>
  </si>
  <si>
    <t>CAFÉ( SE PAGO PARA PODER HACER PEDIDO)</t>
  </si>
  <si>
    <t>44171-10438</t>
  </si>
  <si>
    <t>COURIER</t>
  </si>
  <si>
    <t>FA-2145138-P</t>
  </si>
  <si>
    <t>CINTA DE MONTAJE</t>
  </si>
  <si>
    <t>FA- 21827-38 - P</t>
  </si>
  <si>
    <t>FA - 22035-38-P</t>
  </si>
  <si>
    <t>REACTIVOS</t>
  </si>
  <si>
    <t>FA - 22267-38-P</t>
  </si>
  <si>
    <t>ALKALIN - CLORO</t>
  </si>
  <si>
    <t>ARROZ CON POLLO</t>
  </si>
  <si>
    <t>FA-22598-38-P</t>
  </si>
  <si>
    <t>50P05257389</t>
  </si>
  <si>
    <t>FA-22919-38-P</t>
  </si>
  <si>
    <t>FA-23093-38-P</t>
  </si>
  <si>
    <t>FA-23039-38-P</t>
  </si>
  <si>
    <t>FA-23226-38-P</t>
  </si>
  <si>
    <t>CRISTALIN</t>
  </si>
  <si>
    <t>AGUINALDO</t>
  </si>
  <si>
    <t>SERVICIO DE RESTAURANTE</t>
  </si>
  <si>
    <t>FA-23621-38-P</t>
  </si>
  <si>
    <t>LIJA</t>
  </si>
  <si>
    <t>50P05283609</t>
  </si>
  <si>
    <t>GASOLINA</t>
  </si>
  <si>
    <t>BOLSAS - BANDEJA</t>
  </si>
  <si>
    <t>RESMAS</t>
  </si>
  <si>
    <t>FA-24780-38-P</t>
  </si>
  <si>
    <t>CLORO - SHOCK</t>
  </si>
  <si>
    <t>FA-25088-38-P</t>
  </si>
  <si>
    <t>VARIOS PISCINA</t>
  </si>
  <si>
    <t>ACEITE - MECHAS</t>
  </si>
  <si>
    <t>ACEITE</t>
  </si>
  <si>
    <t>MORITA EXPRESS</t>
  </si>
  <si>
    <t>FA-25768-38-P</t>
  </si>
  <si>
    <t>CILINDRO GAS COCINA</t>
  </si>
  <si>
    <t>50P05334952</t>
  </si>
  <si>
    <t>ARREGLO PAÑOS</t>
  </si>
  <si>
    <t>SERVICIOS OCASIONALES</t>
  </si>
  <si>
    <t>CITRONELA</t>
  </si>
  <si>
    <t>FA -26699-38-P</t>
  </si>
  <si>
    <t>MECATE NYLON</t>
  </si>
  <si>
    <t>50P05353246</t>
  </si>
  <si>
    <t>ABONO IMP MONGE</t>
  </si>
  <si>
    <t>LECHE -  NATILLA</t>
  </si>
  <si>
    <t>PILAS - SUPER BONDER</t>
  </si>
  <si>
    <t>FY - 27371- 38 P</t>
  </si>
  <si>
    <t>AAPTADOR TELEFONO</t>
  </si>
  <si>
    <t>REGLETA CABLE</t>
  </si>
  <si>
    <t>FY - 27476 - 38- P</t>
  </si>
  <si>
    <t>FY - 27659 - 38P</t>
  </si>
  <si>
    <t xml:space="preserve">VARIOS </t>
  </si>
  <si>
    <t>ESPEJOS</t>
  </si>
  <si>
    <t>50PO537721</t>
  </si>
  <si>
    <t>COMISION TOURS</t>
  </si>
  <si>
    <t>CILINDRO COCINA</t>
  </si>
  <si>
    <t>FA - 28241 - 38 - P</t>
  </si>
  <si>
    <t>LLAVE PASO</t>
  </si>
  <si>
    <t>PAGO SALARIO</t>
  </si>
  <si>
    <t xml:space="preserve">GASOLINA </t>
  </si>
  <si>
    <t xml:space="preserve">VARIOS (COCINA ) </t>
  </si>
  <si>
    <t xml:space="preserve">CREMA DE CAFÉ </t>
  </si>
  <si>
    <t xml:space="preserve">VARIOS (MANTENIMIENTO) </t>
  </si>
  <si>
    <t xml:space="preserve">Dos Pinos leche and natilla </t>
  </si>
  <si>
    <t>3325 2626</t>
  </si>
  <si>
    <t xml:space="preserve">Pan Bimbo </t>
  </si>
  <si>
    <t>Entradas de Baldi Hot spring</t>
  </si>
  <si>
    <t>50P05401383</t>
  </si>
  <si>
    <t xml:space="preserve">Coca Cola FEMESA </t>
  </si>
  <si>
    <t xml:space="preserve">Comision de hospedaje </t>
  </si>
  <si>
    <t xml:space="preserve">Z gas </t>
  </si>
  <si>
    <t>3325 2629</t>
  </si>
  <si>
    <t xml:space="preserve">Dos Pinos leche </t>
  </si>
  <si>
    <t xml:space="preserve">Arreglo de paños y protectores </t>
  </si>
  <si>
    <t xml:space="preserve">               </t>
  </si>
  <si>
    <t>EMPLASTICADO</t>
  </si>
  <si>
    <t>50P05424484</t>
  </si>
  <si>
    <t>ENCOMIENDA</t>
  </si>
  <si>
    <t>COMISIONISTAS</t>
  </si>
  <si>
    <t>REPARACION PAÑOS DE PISCINA</t>
  </si>
  <si>
    <t>PILA ALKALINA EVOLT</t>
  </si>
  <si>
    <t>50P05445109</t>
  </si>
  <si>
    <t>12 ALPINA  600  ML</t>
  </si>
  <si>
    <t>PAGO  COMISION</t>
  </si>
  <si>
    <t>BOLSA P/CUBIERTO</t>
  </si>
  <si>
    <t>4 PAN BLANCO 4 PAN INTEGRAL</t>
  </si>
  <si>
    <t>2 LECHE  1 LITRO</t>
  </si>
  <si>
    <t>3 P. CREMA P/ CAFÉ</t>
  </si>
  <si>
    <t>12 GL. LECHE 1 GL NATILLA</t>
  </si>
  <si>
    <t>48 VASOS</t>
  </si>
  <si>
    <t>8 PAN BLANCO- 8 PAN INTENGRAL</t>
  </si>
  <si>
    <t>CEMILLAS DE CULANTRO</t>
  </si>
  <si>
    <t>50P05471030</t>
  </si>
  <si>
    <t>REFRESCOS</t>
  </si>
  <si>
    <t>RESMA</t>
  </si>
  <si>
    <t>BOBINA - LAZO ELABORADO</t>
  </si>
  <si>
    <t>GASOLINA PARA CHAPEAR</t>
  </si>
  <si>
    <t>50P05496524</t>
  </si>
  <si>
    <t>REGULADOR</t>
  </si>
  <si>
    <t>CREMA</t>
  </si>
  <si>
    <t>FA-33973-38-P</t>
  </si>
  <si>
    <t>50P05519358</t>
  </si>
  <si>
    <t>YY</t>
  </si>
  <si>
    <t>DELANTAL DE COCINA</t>
  </si>
  <si>
    <t>50P05543028</t>
  </si>
  <si>
    <t>COMISIONES</t>
  </si>
  <si>
    <t>FA-36383-38-P</t>
  </si>
  <si>
    <t>RUEDAS</t>
  </si>
  <si>
    <t>REPARACION PAÑOS</t>
  </si>
  <si>
    <t>FA -37597-38-P</t>
  </si>
  <si>
    <t>CARTUCHO FUSIBLE</t>
  </si>
  <si>
    <t>FA - 37920- 38-P</t>
  </si>
  <si>
    <t>ESMALTE</t>
  </si>
  <si>
    <t>50P05588478</t>
  </si>
  <si>
    <t>COMBUSTIBLE</t>
  </si>
  <si>
    <t>BOLSAS PARA CUBIERTOS</t>
  </si>
  <si>
    <t>CONSULTA MEDICA</t>
  </si>
  <si>
    <t>3325-2676</t>
  </si>
  <si>
    <t>50P05616089</t>
  </si>
  <si>
    <t>FA-38989-38-P</t>
  </si>
  <si>
    <t>CLORIZIDI</t>
  </si>
  <si>
    <t>FUSIBLE</t>
  </si>
  <si>
    <t>3325-2690</t>
  </si>
  <si>
    <t>SERVICIO DE TAXI</t>
  </si>
  <si>
    <t>ARREGLO DE PAÑOS</t>
  </si>
  <si>
    <t>COMISION CAMBIO DE MENUDIO BAC</t>
  </si>
  <si>
    <t>REPARACION LAVADORAS</t>
  </si>
  <si>
    <t>ENVIO DE FACTURAS AGENCIAS</t>
  </si>
  <si>
    <t>50P05657943</t>
  </si>
  <si>
    <t>PATROCINIO CORREDORES ELITE FORTUNEÑA</t>
  </si>
  <si>
    <t>FA40817-38-P</t>
  </si>
  <si>
    <t>THINNER</t>
  </si>
  <si>
    <t>ARREGLO PAÑOS DE PISCINA</t>
  </si>
  <si>
    <t>PAN CUADRADO</t>
  </si>
  <si>
    <t>REPARACION TV SANSUNG</t>
  </si>
  <si>
    <t xml:space="preserve">COMPRA AGUA </t>
  </si>
  <si>
    <t>50P05705056</t>
  </si>
  <si>
    <t>BEBIDAS  VLADIMIR</t>
  </si>
  <si>
    <t>50P05729338</t>
  </si>
  <si>
    <t>50P05755697</t>
  </si>
  <si>
    <t>CABLE RCA</t>
  </si>
  <si>
    <t>UNIONES RCA</t>
  </si>
  <si>
    <t xml:space="preserve">PARLANTES - TARJETA DE MEMORIA </t>
  </si>
  <si>
    <t>CORREO</t>
  </si>
  <si>
    <t>EXPRESS QUEQUE DE ALLAN</t>
  </si>
  <si>
    <t>CABLE DATOS TABLET SAMSUNG</t>
  </si>
  <si>
    <t>LECHE Y NATILLA</t>
  </si>
  <si>
    <t>BOLSA PARA CUBIERTO</t>
  </si>
  <si>
    <t>ENSALADERA</t>
  </si>
  <si>
    <t>50P05779101</t>
  </si>
  <si>
    <t>2235832B</t>
  </si>
  <si>
    <t>ESCOBA JARDIN</t>
  </si>
  <si>
    <t>BCR</t>
  </si>
  <si>
    <t xml:space="preserve">PAGO COMISION </t>
  </si>
  <si>
    <t>REPARACION Y REPUESTO</t>
  </si>
  <si>
    <t>50PO5826852</t>
  </si>
  <si>
    <t>3325 25532</t>
  </si>
  <si>
    <t>44171-14791</t>
  </si>
  <si>
    <t>47097-38-P</t>
  </si>
  <si>
    <t>DESTUPIDOR</t>
  </si>
  <si>
    <t>SERVICIO DE SECADO</t>
  </si>
  <si>
    <t>TRAMPAS</t>
  </si>
  <si>
    <t>HOJAS DE PRESENTACION</t>
  </si>
  <si>
    <t>18F5539</t>
  </si>
  <si>
    <t>AZUCAR</t>
  </si>
  <si>
    <t>BOLSAS PARA CUBERTERIA - FLORERO</t>
  </si>
  <si>
    <t>LIBRO</t>
  </si>
  <si>
    <t>FARMACIA - VARIOS</t>
  </si>
  <si>
    <t>ADELANTO SALARIO</t>
  </si>
  <si>
    <t>SOBRES PLASTICOS</t>
  </si>
  <si>
    <t>AGUA</t>
  </si>
  <si>
    <t>ARREGLO DE CORTINAS</t>
  </si>
  <si>
    <t>ESENCIA</t>
  </si>
  <si>
    <t>2343992B</t>
  </si>
  <si>
    <t>CINTA</t>
  </si>
  <si>
    <t>LLAVEROS</t>
  </si>
  <si>
    <t>2349272B</t>
  </si>
  <si>
    <t>FLUORECENTES</t>
  </si>
  <si>
    <t>PAGO GUARDA</t>
  </si>
  <si>
    <t>2358262B</t>
  </si>
  <si>
    <t>CEMENTO</t>
  </si>
  <si>
    <t>50P05903271</t>
  </si>
  <si>
    <t>2367472B</t>
  </si>
  <si>
    <t>CLAVO DE ACERO</t>
  </si>
  <si>
    <t>REPARACION DE LAVANDORAS</t>
  </si>
  <si>
    <t>LECHE * NATILLA</t>
  </si>
  <si>
    <t>2422972B</t>
  </si>
  <si>
    <t>BOTA DE HULE</t>
  </si>
  <si>
    <t>BOMBILLOS</t>
  </si>
  <si>
    <t>VASOS</t>
  </si>
  <si>
    <t>SARTEN TEFLON</t>
  </si>
  <si>
    <t>FRUTAS</t>
  </si>
  <si>
    <t>18F5920</t>
  </si>
  <si>
    <t>EXTRACCION DE LLAVE</t>
  </si>
  <si>
    <t>50PO5982143</t>
  </si>
  <si>
    <t>CUCHRA ALUMINIO</t>
  </si>
  <si>
    <t>PAPAYA - CHILE</t>
  </si>
  <si>
    <t>50P06007411</t>
  </si>
  <si>
    <t>BEBIDAS</t>
  </si>
  <si>
    <t>PAPAYA</t>
  </si>
  <si>
    <t>TAZAS</t>
  </si>
  <si>
    <t>50PO6035099</t>
  </si>
  <si>
    <t>DEVOLUCION EFECTIVO</t>
  </si>
  <si>
    <t>3325 26585</t>
  </si>
  <si>
    <t>50PO6060238</t>
  </si>
  <si>
    <t>TINTAS</t>
  </si>
  <si>
    <t>REPARACION A/C</t>
  </si>
  <si>
    <t>3325 26637</t>
  </si>
  <si>
    <t>50P06080640</t>
  </si>
  <si>
    <t>TARJETA DE VIDEO</t>
  </si>
  <si>
    <t>VARIOS FARMACIA</t>
  </si>
  <si>
    <t>PERSONERIA JURIDICA</t>
  </si>
  <si>
    <t>BOLSAS CUBERTERIA</t>
  </si>
  <si>
    <t>VARIOS ( DONACION )</t>
  </si>
  <si>
    <t>2604532B</t>
  </si>
  <si>
    <t>ARANDELA</t>
  </si>
  <si>
    <t>2618482B</t>
  </si>
  <si>
    <t>CINTA ADHESIVA</t>
  </si>
  <si>
    <t>50P06132359</t>
  </si>
  <si>
    <t>DIFERENCIAL CAMBIARIO</t>
  </si>
  <si>
    <t>COMISION DE TOURS</t>
  </si>
  <si>
    <t>18F6591</t>
  </si>
  <si>
    <t>TRANSPORTE DE VL A SAN BOSCO</t>
  </si>
  <si>
    <t>MANO OBRA</t>
  </si>
  <si>
    <t>2667992B</t>
  </si>
  <si>
    <t>CABLE COAXIAL</t>
  </si>
  <si>
    <t>50P06160558</t>
  </si>
  <si>
    <t>COMISION MAYO</t>
  </si>
  <si>
    <t>COMISION JUNIO</t>
  </si>
  <si>
    <t>COMISION JULIO</t>
  </si>
  <si>
    <t>18F6687</t>
  </si>
  <si>
    <t>BOLSAS PARA CUBERTERIA</t>
  </si>
  <si>
    <t>PALO PISO</t>
  </si>
  <si>
    <t>GASOLINA VLADIMIR</t>
  </si>
  <si>
    <t>PILA ALKALINA</t>
  </si>
  <si>
    <t>SERVICIOS MEDICOS</t>
  </si>
  <si>
    <t>ENVIO DE FACTURAS</t>
  </si>
  <si>
    <t>734652B</t>
  </si>
  <si>
    <t>PISTOLA MANGUERA</t>
  </si>
  <si>
    <t>18F6892</t>
  </si>
  <si>
    <t>CAFÉ REY</t>
  </si>
  <si>
    <t>HORAS EXTRA</t>
  </si>
  <si>
    <t>18R6565</t>
  </si>
  <si>
    <t>BIENES INMUEBLES</t>
  </si>
  <si>
    <t>DOCUMENTO LEGAL</t>
  </si>
  <si>
    <t>GUARDA DE SEGURIDAD</t>
  </si>
  <si>
    <t>18F7281</t>
  </si>
  <si>
    <t>CAFÉ REY - AZUCAR</t>
  </si>
  <si>
    <t>ARTICULOS PARA COCINA</t>
  </si>
  <si>
    <t>50P06303216</t>
  </si>
  <si>
    <t>18F7369</t>
  </si>
  <si>
    <t>RECIPIENTE CEREAL</t>
  </si>
  <si>
    <t>TONNER</t>
  </si>
  <si>
    <t>50P06327165</t>
  </si>
  <si>
    <t>CUERDA NYLON - DELANTAL</t>
  </si>
  <si>
    <t>18F7732</t>
  </si>
  <si>
    <t>COMBUSTIBLE VLADIMIR</t>
  </si>
  <si>
    <t>VARIOS MANTENIMIENTI</t>
  </si>
  <si>
    <t>VARIOS RECEPCION</t>
  </si>
  <si>
    <t>PRENSA TARJETAS</t>
  </si>
  <si>
    <t>CAJA CLIPS</t>
  </si>
  <si>
    <t xml:space="preserve">QUEQUE </t>
  </si>
  <si>
    <t>18F7452</t>
  </si>
  <si>
    <t xml:space="preserve">CAFÉ </t>
  </si>
  <si>
    <t>REPARACION DE LAVADORA</t>
  </si>
  <si>
    <t>DEVOLUCION DINERO DE TOUR</t>
  </si>
  <si>
    <t>18F7547</t>
  </si>
  <si>
    <t>50P06379109</t>
  </si>
  <si>
    <t>18F7921</t>
  </si>
  <si>
    <t>INTEGRAL 700G ESPIGA DORADA BIMBO</t>
  </si>
  <si>
    <t>2 BOLSA P/CUBIERTO</t>
  </si>
  <si>
    <t>4 - LECHE HOMOG 2% 1 GL / NAT ZARCERO 1 GL</t>
  </si>
  <si>
    <t>3 CAMISETAS CON LOGO</t>
  </si>
  <si>
    <t>3325 H000 28142</t>
  </si>
  <si>
    <t>4- LECHE HOMOG 2% 1 GL / NATILLA LIVIANA 1/2 GL</t>
  </si>
  <si>
    <t>COMBUSTUBLE</t>
  </si>
  <si>
    <t>3325 H000 28095</t>
  </si>
  <si>
    <t>RENTA DE VEHICULO</t>
  </si>
  <si>
    <t>LLAVE MAYA</t>
  </si>
  <si>
    <t>TUBO GRASA</t>
  </si>
  <si>
    <t>TINTA HP</t>
  </si>
  <si>
    <t>18F8002</t>
  </si>
  <si>
    <t>50P06478166</t>
  </si>
  <si>
    <t>18F7818</t>
  </si>
  <si>
    <t>VENTILADOR</t>
  </si>
  <si>
    <t>PERAS PARA TANQUE</t>
  </si>
  <si>
    <t>50P06502833</t>
  </si>
  <si>
    <t>BOLSAS CUBIERTOS</t>
  </si>
  <si>
    <t>18F8127</t>
  </si>
  <si>
    <t>EMPLASICADO</t>
  </si>
  <si>
    <t>50P06528473</t>
  </si>
  <si>
    <t>REPARACION  LAVADORA</t>
  </si>
  <si>
    <t>18F8211</t>
  </si>
  <si>
    <t>PERA INODORO</t>
  </si>
  <si>
    <t>50P06553042</t>
  </si>
  <si>
    <t>118-02-0038711</t>
  </si>
  <si>
    <t>EMBOLO CACHERA</t>
  </si>
  <si>
    <t>SIFON</t>
  </si>
  <si>
    <t>GAZA - TUBO</t>
  </si>
  <si>
    <t>18R7725</t>
  </si>
  <si>
    <t>LLAVE MAYA - ACORDEON PLASTICO</t>
  </si>
  <si>
    <t>BOLSAS</t>
  </si>
  <si>
    <t>GAZA</t>
  </si>
  <si>
    <t>ACOPLE MANGUERA</t>
  </si>
  <si>
    <t>50P06605693</t>
  </si>
  <si>
    <t>GASOLINA HIDROLAVADORA</t>
  </si>
  <si>
    <t>PAGO HOSPEDAJE CHOFER GRUPO</t>
  </si>
  <si>
    <t>50P06628307</t>
  </si>
  <si>
    <t xml:space="preserve">RUEDAS </t>
  </si>
  <si>
    <t>CREMA CAFÉ</t>
  </si>
  <si>
    <t>361882F</t>
  </si>
  <si>
    <t>50PO6651093</t>
  </si>
  <si>
    <t>EXAMENES LABORATORIO</t>
  </si>
  <si>
    <t>18R7872</t>
  </si>
  <si>
    <t>FITTING</t>
  </si>
  <si>
    <t>LLAVE</t>
  </si>
  <si>
    <t>ALKALIN - SHOCK</t>
  </si>
  <si>
    <t>2 TINTAS  HP</t>
  </si>
  <si>
    <t>CINTA ANTIDESLIZANTE</t>
  </si>
  <si>
    <t>COMISIONES DICIEMBRE</t>
  </si>
  <si>
    <t>50P06697690</t>
  </si>
  <si>
    <t>18R8035</t>
  </si>
  <si>
    <t>18R8036</t>
  </si>
  <si>
    <t>TOMA CORRIENTE</t>
  </si>
  <si>
    <t>CUERDA GUARAÑA</t>
  </si>
  <si>
    <t>50P06720021</t>
  </si>
  <si>
    <t>GAS ZETA</t>
  </si>
  <si>
    <t>LICUADORA</t>
  </si>
  <si>
    <t>50P06742223</t>
  </si>
  <si>
    <t>FACT COCA COLA</t>
  </si>
  <si>
    <t>COMISIONES ARENAL EVERGREEN</t>
  </si>
  <si>
    <t>18F8951</t>
  </si>
  <si>
    <t>50P06767196</t>
  </si>
  <si>
    <t>BOLSAS PARA CUBIERTOS - VASOS PARA JUGO</t>
  </si>
  <si>
    <t>COPIA LLAVES</t>
  </si>
  <si>
    <t>50P06791113</t>
  </si>
  <si>
    <t>PAGO COMISIONES</t>
  </si>
  <si>
    <t>4417-1-21992</t>
  </si>
  <si>
    <t>ENVIO FACTURA</t>
  </si>
  <si>
    <t>50P06815680</t>
  </si>
  <si>
    <t>COMISIONES ENERO</t>
  </si>
  <si>
    <t xml:space="preserve">FLUORECENTE </t>
  </si>
  <si>
    <t>CREMA PARA CAE</t>
  </si>
  <si>
    <t>50P06842197</t>
  </si>
  <si>
    <t>4417-1-22461</t>
  </si>
  <si>
    <t>ENVIO CARTA</t>
  </si>
  <si>
    <t>BOLSA DE PAPEL</t>
  </si>
  <si>
    <t>50P06865768</t>
  </si>
  <si>
    <t>COCA - COLA</t>
  </si>
  <si>
    <t>18R8653</t>
  </si>
  <si>
    <t>COPIA DE LLAVE</t>
  </si>
  <si>
    <t>CANDADO</t>
  </si>
  <si>
    <t>BOLSAS PARA  CUBIERTOS</t>
  </si>
  <si>
    <t>LLAVE LAVATORIO</t>
  </si>
  <si>
    <t>26678-0</t>
  </si>
  <si>
    <t>LARO TEK</t>
  </si>
  <si>
    <t>TORNILLOS - ARANDELAS</t>
  </si>
  <si>
    <t>DOCUMENTOS LEGALES</t>
  </si>
  <si>
    <t>COMISIONES RECEPCION</t>
  </si>
  <si>
    <t>REEMBOLSO X REEMPLAZO DE HABITACION</t>
  </si>
  <si>
    <t>CODO SANITARIO</t>
  </si>
  <si>
    <t>VISINA</t>
  </si>
  <si>
    <t>CASADOS</t>
  </si>
  <si>
    <t>LLAVE - TUBO ABASTO</t>
  </si>
  <si>
    <t>50P06915530</t>
  </si>
  <si>
    <t>18F9331</t>
  </si>
  <si>
    <t>ACEITE - VELAS RECIPIENTES</t>
  </si>
  <si>
    <t>50P06942096</t>
  </si>
  <si>
    <t>DONACION EQUIPO DE ATLETISMO</t>
  </si>
  <si>
    <t>FOCO</t>
  </si>
  <si>
    <t>ALICATE - TAPE - GUANTE - CUERDA</t>
  </si>
  <si>
    <t>WD40</t>
  </si>
  <si>
    <t>BOMBILLO PARA ROTULO DE PISCINA</t>
  </si>
  <si>
    <t xml:space="preserve">GASILINA PARA LA PLANTA </t>
  </si>
  <si>
    <t>PERAS - LLAVE DE TANQUE</t>
  </si>
  <si>
    <t>TUBO ABASTO - BATERIAS</t>
  </si>
  <si>
    <t xml:space="preserve">EXTENSION - PINTURA </t>
  </si>
  <si>
    <t>JARRAS</t>
  </si>
  <si>
    <t>50P06993933</t>
  </si>
  <si>
    <t>CONTROLES - CABLE AUDIO</t>
  </si>
  <si>
    <t>BISAGRA</t>
  </si>
  <si>
    <t>TORNILLO - TUBO ALUMINIO - SOPORTE</t>
  </si>
  <si>
    <t>SEGUETA</t>
  </si>
  <si>
    <t>ESPERSOR DUCHA - MASILLA</t>
  </si>
  <si>
    <t>FRAGUA - PISTOLA</t>
  </si>
  <si>
    <t>MEDICAMENTOS</t>
  </si>
  <si>
    <t>TELA</t>
  </si>
  <si>
    <t>50P07032962</t>
  </si>
  <si>
    <t>COSTURA FALDON</t>
  </si>
  <si>
    <t>VARIO</t>
  </si>
  <si>
    <t>TAPITAS</t>
  </si>
  <si>
    <t>VASOS PARA JUGO</t>
  </si>
  <si>
    <t>BOLSA CUBERTERIA</t>
  </si>
  <si>
    <t>50P07052721</t>
  </si>
  <si>
    <t xml:space="preserve">MARTILLO </t>
  </si>
  <si>
    <t xml:space="preserve">COMISIONES </t>
  </si>
  <si>
    <t>CAMISETA</t>
  </si>
  <si>
    <t>LECHE  Y NATILLA</t>
  </si>
  <si>
    <t>4417-1-24402</t>
  </si>
  <si>
    <t>CORREOS DE CR</t>
  </si>
  <si>
    <t xml:space="preserve">TECLADO NUMERICO </t>
  </si>
  <si>
    <t>ARREGLO DE PROTECTORES DE COLCHONES</t>
  </si>
  <si>
    <t>VARIOS SANITARIO</t>
  </si>
  <si>
    <t>50P07103326</t>
  </si>
  <si>
    <t>SHOCK PARA PISCINA</t>
  </si>
  <si>
    <t>18F10088</t>
  </si>
  <si>
    <t>18F9996</t>
  </si>
  <si>
    <t>VINO</t>
  </si>
  <si>
    <t>SOBRES CARTA</t>
  </si>
  <si>
    <t>TINTA</t>
  </si>
  <si>
    <t>50P07128398</t>
  </si>
  <si>
    <t>COCA</t>
  </si>
  <si>
    <t>COMOSION</t>
  </si>
  <si>
    <t>4417-1-24784</t>
  </si>
  <si>
    <t>ENVIO</t>
  </si>
  <si>
    <t>MEDICINAS</t>
  </si>
  <si>
    <t>MANILLA INODORO</t>
  </si>
  <si>
    <t>50P07153966</t>
  </si>
  <si>
    <t>CERRADURA</t>
  </si>
  <si>
    <t>CUCHILLA - REPUESTO LAMPARA</t>
  </si>
  <si>
    <t>TINTE</t>
  </si>
  <si>
    <t>BASE TRANSPARENTE LATEX</t>
  </si>
  <si>
    <t>TELA PARA CORTINAS</t>
  </si>
  <si>
    <t>4417-1-25273</t>
  </si>
  <si>
    <t>50P07205253</t>
  </si>
  <si>
    <t>CORTNAS Y COBERTORES</t>
  </si>
  <si>
    <t xml:space="preserve">COMISION </t>
  </si>
  <si>
    <t>50P07229022</t>
  </si>
  <si>
    <t>ESCENCIAS</t>
  </si>
  <si>
    <t>PILAS</t>
  </si>
  <si>
    <t>TE</t>
  </si>
  <si>
    <t>PERILLA</t>
  </si>
  <si>
    <t>FOSFOROS</t>
  </si>
  <si>
    <t>50P07280348</t>
  </si>
  <si>
    <t>BREAKER</t>
  </si>
  <si>
    <t>BATERIA AAA</t>
  </si>
  <si>
    <t>50PO734320</t>
  </si>
  <si>
    <t>50P07327537</t>
  </si>
  <si>
    <t>SERVICIOS MEDICOS ( SALVADORA )</t>
  </si>
  <si>
    <t>TAPE</t>
  </si>
  <si>
    <t>UNION DE TUBO</t>
  </si>
  <si>
    <t>ADAPTADOR , DESATORADOR</t>
  </si>
  <si>
    <t>118-02-0149840</t>
  </si>
  <si>
    <t>ESENCIA - VELAS</t>
  </si>
  <si>
    <t>LAMINA DE ZINC</t>
  </si>
  <si>
    <t>CINTA METRICA</t>
  </si>
  <si>
    <t>TELA PARA CORTINA</t>
  </si>
  <si>
    <t>4417-1-26806</t>
  </si>
  <si>
    <t>ENVIO FACTURAS</t>
  </si>
  <si>
    <t>ARREGLO DE CORTINA</t>
  </si>
  <si>
    <t>ADACTOR REDONDO PLANO</t>
  </si>
  <si>
    <t>SWITCH 8 PUERTOS</t>
  </si>
  <si>
    <t>AXION LAVA PLATOS</t>
  </si>
  <si>
    <t>50P07400690</t>
  </si>
  <si>
    <t>MEDICAMENTOS LILLIANA</t>
  </si>
  <si>
    <t>COMISIONES JULIO</t>
  </si>
  <si>
    <t>TAZA PARA CAFÉ</t>
  </si>
  <si>
    <t>50P07446352</t>
  </si>
  <si>
    <t>FACTURERO</t>
  </si>
  <si>
    <t>4417-1-27390</t>
  </si>
  <si>
    <t>CORREO POSTAL</t>
  </si>
  <si>
    <t>ESENCIAS</t>
  </si>
  <si>
    <t>ARTICULOS PATRIOS</t>
  </si>
  <si>
    <t>CABEZAL PARA LA GUADAÑA</t>
  </si>
  <si>
    <t>CHINCHES</t>
  </si>
  <si>
    <t>PARAGUAS</t>
  </si>
  <si>
    <t>29396-0</t>
  </si>
  <si>
    <t>PINTURA HABITACION</t>
  </si>
  <si>
    <t>ANTEOJOS DE SEGURIDAD -  UNION LISA</t>
  </si>
  <si>
    <t>50P07469966</t>
  </si>
  <si>
    <t>2 TINTAS</t>
  </si>
  <si>
    <t>ABONO</t>
  </si>
  <si>
    <t>PAPELERA</t>
  </si>
  <si>
    <t>18F11922</t>
  </si>
  <si>
    <t>CERRADURA HABITACION</t>
  </si>
  <si>
    <t>50P07495052</t>
  </si>
  <si>
    <t>ADAPTADOR MACHO</t>
  </si>
  <si>
    <t>ADAPTADOR HEMBRA</t>
  </si>
  <si>
    <t>SERVICIO DE RESTURANT</t>
  </si>
  <si>
    <t>TARJETA DE RED</t>
  </si>
  <si>
    <t>RODIN</t>
  </si>
  <si>
    <t>TINTA HP 122</t>
  </si>
  <si>
    <t>118-02-0175235</t>
  </si>
  <si>
    <t>PAQUETE DE HOJAS BRISTOL</t>
  </si>
  <si>
    <t>SWITCH / CADENA</t>
  </si>
  <si>
    <t>SHOCK</t>
  </si>
  <si>
    <t>TINTA NEGRA</t>
  </si>
  <si>
    <t>PETALOS</t>
  </si>
  <si>
    <t>50P07567017</t>
  </si>
  <si>
    <t>DIFERENCIAL  CAMBIARIO</t>
  </si>
  <si>
    <t>ENCUADERNADO</t>
  </si>
  <si>
    <t>RUEDA</t>
  </si>
  <si>
    <t>1 paquete tealight-1esencia damasco</t>
  </si>
  <si>
    <t>1 te manzanilla-2 lavaplatos glicer</t>
  </si>
  <si>
    <t>50P07590100</t>
  </si>
  <si>
    <t>Coca cola lata 12 unidades-coca light 355ml lata</t>
  </si>
  <si>
    <t>1 paquete papel opalina</t>
  </si>
  <si>
    <t>Compra moneda extranjera</t>
  </si>
  <si>
    <t>4 Llaveros de cuero</t>
  </si>
  <si>
    <t>Compra de tamales</t>
  </si>
  <si>
    <t>ARREGLO DE PROTECTORES</t>
  </si>
  <si>
    <t>50P07615352</t>
  </si>
  <si>
    <t>RESMA - TINTAS</t>
  </si>
  <si>
    <t>PAPEL PARA TARJETAS DE REGISTRO</t>
  </si>
  <si>
    <t>CAJA CLIP</t>
  </si>
  <si>
    <t>50P07638040</t>
  </si>
  <si>
    <t>REPUESTO MAQUINA DE HIELO</t>
  </si>
  <si>
    <t>PEGAMENTO PVC - AMARRAS</t>
  </si>
  <si>
    <t>TUBO ADAPTADOR MACHO</t>
  </si>
  <si>
    <t>COMISIONES SETIEMBRE</t>
  </si>
  <si>
    <t>CABLES AUDIO</t>
  </si>
  <si>
    <t>LAMPARA</t>
  </si>
  <si>
    <t>CUERDA GUADAÑA</t>
  </si>
  <si>
    <t>TRANSPORTE DE SILLAS</t>
  </si>
  <si>
    <t>50P07683962</t>
  </si>
  <si>
    <t>VARIOS MACROBIOTICA</t>
  </si>
  <si>
    <t>PAQUETE DE HOJAS</t>
  </si>
  <si>
    <t>ZIPPER</t>
  </si>
  <si>
    <t>FICHERO</t>
  </si>
  <si>
    <t>FOLDER</t>
  </si>
  <si>
    <t>50PO7708231</t>
  </si>
  <si>
    <t>DESATORADOR</t>
  </si>
  <si>
    <t>CARTULINAS</t>
  </si>
  <si>
    <t>CONFECCION DE ALMOHADAS</t>
  </si>
  <si>
    <t>ART OFICINA</t>
  </si>
  <si>
    <t>LAVA PLATOS</t>
  </si>
  <si>
    <t>PAPEL DE REGALO</t>
  </si>
  <si>
    <t>HOJAS DE COLOR</t>
  </si>
  <si>
    <t>CARTULINA - PAPEL DE REGALO</t>
  </si>
  <si>
    <t>TRANSPORTE MINIBARES</t>
  </si>
  <si>
    <t>PAPEL REGALO</t>
  </si>
  <si>
    <t>50P07730508</t>
  </si>
  <si>
    <t>IMPRESIÓN Y EMPLASTICADO</t>
  </si>
  <si>
    <t>COSTURA DE ALMOHADONES</t>
  </si>
  <si>
    <t>50P07753807</t>
  </si>
  <si>
    <t>MASKING TAPE</t>
  </si>
  <si>
    <t>MEZCLA PARA GUADAÑA</t>
  </si>
  <si>
    <t>COMISION POR CAMBIO</t>
  </si>
  <si>
    <t>CABEZAL ALUMINIO PARA GUADAÑA</t>
  </si>
  <si>
    <t>TUBO GALVANIZADO PARA ANTENA INTERNET</t>
  </si>
  <si>
    <t>2 BOMBILLOS</t>
  </si>
  <si>
    <t>EMPLASRICADO</t>
  </si>
  <si>
    <t>CUERDA ARRANQUE PARA HIDROLAVADORA</t>
  </si>
  <si>
    <t>ARCHIVOS PARA TARJETAS DE CHECK IN</t>
  </si>
  <si>
    <t>APAGADOR PARA HABITACION</t>
  </si>
  <si>
    <t>GASOLINA PARA LA HIDROLAVADORA</t>
  </si>
  <si>
    <t>50P07802232</t>
  </si>
  <si>
    <t>QUEQUE  CUMPLE VLADI</t>
  </si>
  <si>
    <t>118-02-0213543</t>
  </si>
  <si>
    <t>ALMUERZOS</t>
  </si>
  <si>
    <t>COMISIONES MES DE NOVIEMBRE</t>
  </si>
  <si>
    <t>COPIA DE LLAVES</t>
  </si>
  <si>
    <t>TUBO ABASTO - LLAVE PARA TANQUE</t>
  </si>
  <si>
    <t>50P07873241</t>
  </si>
  <si>
    <t>VARIOS PARA CANASTA DE FRUTAS</t>
  </si>
  <si>
    <t>B204-705</t>
  </si>
  <si>
    <t xml:space="preserve">CAFÉ REY </t>
  </si>
  <si>
    <t>50P07894288</t>
  </si>
  <si>
    <t>TINTA CANON</t>
  </si>
  <si>
    <t>RC182015077138AD</t>
  </si>
  <si>
    <t>CREMA PARTA CAFÉ</t>
  </si>
  <si>
    <t>ARREGLO PROTECTOR DE COLXHONES</t>
  </si>
  <si>
    <t>COMISIONES MES DICIEMBRE</t>
  </si>
  <si>
    <t>50P07939455</t>
  </si>
  <si>
    <t>MASKING</t>
  </si>
  <si>
    <t>MANIJA PLASTICA</t>
  </si>
  <si>
    <t>B204-954</t>
  </si>
  <si>
    <t>50P07961541</t>
  </si>
  <si>
    <t>B204-1021</t>
  </si>
  <si>
    <t>ARREGLO FLORAL PARA RECEPCION</t>
  </si>
  <si>
    <t>118-02-0237893</t>
  </si>
  <si>
    <t>COPIAS LLAVES</t>
  </si>
  <si>
    <t>ARREGLO EDREDONES</t>
  </si>
  <si>
    <t>50P07984857</t>
  </si>
  <si>
    <t>JABON LAVA PLATOS</t>
  </si>
  <si>
    <t>EXTENSION - TOMA - ENCHUFE - PIEDRA AFILAR</t>
  </si>
  <si>
    <t>50P08006916</t>
  </si>
  <si>
    <t>FOLDER PLASTICO</t>
  </si>
  <si>
    <t>50P08030064</t>
  </si>
  <si>
    <t>18-2-201Z5</t>
  </si>
  <si>
    <t>ARREGLO CORTINAS</t>
  </si>
  <si>
    <t>BRASO ANTGRASA</t>
  </si>
  <si>
    <t>ESPANDER - AGARRADERA</t>
  </si>
  <si>
    <t>SILICON TRANSPARENTE</t>
  </si>
  <si>
    <t>CLIPS</t>
  </si>
  <si>
    <t>VARIOS PARA INSTALACION DE CAJAS DE SEGURODAD</t>
  </si>
  <si>
    <t>50P08076562</t>
  </si>
  <si>
    <t>CINTA DE  MONTAJE</t>
  </si>
  <si>
    <t>DESATORNILLADOR</t>
  </si>
  <si>
    <t>BROCA CEMENTO</t>
  </si>
  <si>
    <t>VALE QUILLO CASTRO</t>
  </si>
  <si>
    <t>BROCA - TORNILLOS - ESPANDER</t>
  </si>
  <si>
    <t>50P08099127</t>
  </si>
  <si>
    <t>CINTA DOBLE CARA</t>
  </si>
  <si>
    <t>TELAS PARA HABITACIONES</t>
  </si>
  <si>
    <t>b204 - 1565</t>
  </si>
  <si>
    <t>SUPER MIX</t>
  </si>
  <si>
    <t>50P08125609</t>
  </si>
  <si>
    <t>33047-0</t>
  </si>
  <si>
    <t>BROCHA</t>
  </si>
  <si>
    <t>CUERDA NYLON</t>
  </si>
  <si>
    <t>50P08149435</t>
  </si>
  <si>
    <t>HAMACA</t>
  </si>
  <si>
    <t>50P08175034</t>
  </si>
  <si>
    <t>CINTA DOBLE</t>
  </si>
  <si>
    <t>118-01-0069398</t>
  </si>
  <si>
    <t>ESCOBON - EMPAQUE - EMPAQUE</t>
  </si>
  <si>
    <t>TINTA COLOR HP</t>
  </si>
  <si>
    <t xml:space="preserve">TE MENTA - LAVA PLATOS </t>
  </si>
  <si>
    <t>PAGO ARREGLO DE CORTINAS</t>
  </si>
  <si>
    <t>ARTICULOS BOTIQUIN</t>
  </si>
  <si>
    <t>CAPACITOR</t>
  </si>
  <si>
    <t>50P08196642</t>
  </si>
  <si>
    <t>118-02-0272810</t>
  </si>
  <si>
    <t>PAGO PATROCINIO</t>
  </si>
  <si>
    <t>COMISIONES MARZO</t>
  </si>
  <si>
    <t>ALOE</t>
  </si>
  <si>
    <t>50P08217182</t>
  </si>
  <si>
    <t>CANASTA - ESCOBA</t>
  </si>
  <si>
    <t>ARREGLO EDREDONES VL&amp;S</t>
  </si>
  <si>
    <t>50P08241166</t>
  </si>
  <si>
    <t>ADATTADORES</t>
  </si>
  <si>
    <t>ACEITE  /  DIVISOR</t>
  </si>
  <si>
    <t>BRAZO ASPERSION</t>
  </si>
  <si>
    <t>DIFERENCIAL</t>
  </si>
  <si>
    <t>50P08266858</t>
  </si>
  <si>
    <t>BROCAS - ESPANDER</t>
  </si>
  <si>
    <t>CINTA - CANALETA</t>
  </si>
  <si>
    <t>MADERA</t>
  </si>
  <si>
    <t>ROTULOS DE PISO MOJADO</t>
  </si>
  <si>
    <t>ESPANDER - BOMBILOS - TORNILLOS</t>
  </si>
  <si>
    <t>50P08293399</t>
  </si>
  <si>
    <t>LLAVE USB</t>
  </si>
  <si>
    <t>CAMINOS PARA HABITACIONES</t>
  </si>
  <si>
    <t>B204-2211</t>
  </si>
  <si>
    <t>JUGO DE NARANJA DOÑA EMILCE</t>
  </si>
  <si>
    <t>CHISPA PARA VIDRIO</t>
  </si>
  <si>
    <t>ESPANDER - CODO - TORNILLO</t>
  </si>
  <si>
    <t>50P08316018</t>
  </si>
  <si>
    <t>TARJETERO</t>
  </si>
  <si>
    <t>COMISIONES MES ABRIL</t>
  </si>
  <si>
    <t>COMISION BANCARIA</t>
  </si>
  <si>
    <t>ARREGLO PROTECTORES DE COLCHON</t>
  </si>
  <si>
    <t>50P08340224</t>
  </si>
  <si>
    <t>PERILLAS Y PALETAS PARAVENTANAS</t>
  </si>
  <si>
    <t>4417-1-36478</t>
  </si>
  <si>
    <t>CEDAZO</t>
  </si>
  <si>
    <t>EMPAQUE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</si>
</sst>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[$₡-140A]#,##0;[Red][$₡-140A]#,##0"/>
    <numFmt numFmtId="165" formatCode="0;[Red]0"/>
    <numFmt numFmtId="166" formatCode="&quot;$&quot;#,##0;[Red]&quot;$&quot;#,##0"/>
    <numFmt numFmtId="167" formatCode="[$$-409]#,##0;[Red][$$-409]#,##0"/>
    <numFmt numFmtId="168" formatCode="[$₡-140A]#,##0.00;[Red][$₡-140A]#,##0.00"/>
    <numFmt numFmtId="169" formatCode="[$₡-140A]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4" xfId="0" applyBorder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1" fillId="0" borderId="0" xfId="0" applyNumberFormat="1" applyFont="1"/>
    <xf numFmtId="14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164" fontId="0" fillId="0" borderId="0" xfId="0" applyNumberFormat="1"/>
    <xf numFmtId="164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164" fontId="0" fillId="0" borderId="0" xfId="0" applyNumberFormat="1" applyBorder="1"/>
    <xf numFmtId="164" fontId="1" fillId="0" borderId="0" xfId="0" applyNumberFormat="1" applyFont="1" applyAlignment="1">
      <alignment horizontal="center"/>
    </xf>
    <xf numFmtId="164" fontId="1" fillId="0" borderId="2" xfId="0" applyNumberFormat="1" applyFont="1" applyBorder="1"/>
    <xf numFmtId="167" fontId="1" fillId="0" borderId="0" xfId="0" applyNumberFormat="1" applyFont="1" applyAlignment="1">
      <alignment horizontal="center"/>
    </xf>
    <xf numFmtId="166" fontId="1" fillId="0" borderId="0" xfId="0" applyNumberFormat="1" applyFont="1" applyFill="1" applyBorder="1" applyAlignment="1">
      <alignment horizontal="center"/>
    </xf>
    <xf numFmtId="0" fontId="0" fillId="0" borderId="1" xfId="0" applyBorder="1"/>
    <xf numFmtId="0" fontId="0" fillId="2" borderId="0" xfId="0" applyFill="1"/>
    <xf numFmtId="164" fontId="0" fillId="0" borderId="0" xfId="0" applyNumberFormat="1" applyAlignment="1">
      <alignment horizontal="center"/>
    </xf>
    <xf numFmtId="0" fontId="1" fillId="0" borderId="0" xfId="0" applyFont="1" applyAlignment="1">
      <alignment horizontal="right"/>
    </xf>
    <xf numFmtId="0" fontId="0" fillId="3" borderId="5" xfId="0" applyFill="1" applyBorder="1" applyAlignment="1">
      <alignment horizontal="center"/>
    </xf>
    <xf numFmtId="14" fontId="0" fillId="4" borderId="5" xfId="0" applyNumberFormat="1" applyFill="1" applyBorder="1" applyAlignment="1">
      <alignment horizontal="center"/>
    </xf>
    <xf numFmtId="165" fontId="0" fillId="4" borderId="5" xfId="0" applyNumberFormat="1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164" fontId="0" fillId="4" borderId="5" xfId="0" applyNumberFormat="1" applyFill="1" applyBorder="1" applyAlignment="1">
      <alignment horizontal="center"/>
    </xf>
    <xf numFmtId="14" fontId="0" fillId="5" borderId="5" xfId="0" applyNumberFormat="1" applyFill="1" applyBorder="1" applyAlignment="1">
      <alignment horizontal="center"/>
    </xf>
    <xf numFmtId="165" fontId="0" fillId="5" borderId="5" xfId="0" applyNumberFormat="1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164" fontId="0" fillId="5" borderId="5" xfId="0" applyNumberFormat="1" applyFill="1" applyBorder="1" applyAlignment="1">
      <alignment horizontal="center"/>
    </xf>
    <xf numFmtId="0" fontId="0" fillId="5" borderId="5" xfId="0" applyNumberFormat="1" applyFill="1" applyBorder="1" applyAlignment="1">
      <alignment horizontal="center"/>
    </xf>
    <xf numFmtId="168" fontId="0" fillId="0" borderId="5" xfId="0" applyNumberFormat="1" applyBorder="1" applyAlignment="1">
      <alignment horizontal="center"/>
    </xf>
    <xf numFmtId="168" fontId="0" fillId="5" borderId="5" xfId="0" applyNumberForma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14" fontId="0" fillId="6" borderId="5" xfId="0" applyNumberFormat="1" applyFill="1" applyBorder="1" applyAlignment="1">
      <alignment horizontal="center"/>
    </xf>
    <xf numFmtId="165" fontId="0" fillId="6" borderId="5" xfId="0" applyNumberFormat="1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168" fontId="0" fillId="6" borderId="5" xfId="0" applyNumberFormat="1" applyFill="1" applyBorder="1" applyAlignment="1">
      <alignment horizontal="center"/>
    </xf>
    <xf numFmtId="0" fontId="0" fillId="6" borderId="5" xfId="0" applyNumberFormat="1" applyFill="1" applyBorder="1" applyAlignment="1">
      <alignment horizontal="center"/>
    </xf>
    <xf numFmtId="164" fontId="1" fillId="3" borderId="0" xfId="0" applyNumberFormat="1" applyFont="1" applyFill="1"/>
    <xf numFmtId="0" fontId="0" fillId="5" borderId="0" xfId="0" applyFill="1"/>
    <xf numFmtId="0" fontId="1" fillId="6" borderId="7" xfId="0" applyFont="1" applyFill="1" applyBorder="1" applyAlignment="1">
      <alignment horizontal="center"/>
    </xf>
    <xf numFmtId="14" fontId="0" fillId="5" borderId="5" xfId="0" applyNumberFormat="1" applyFont="1" applyFill="1" applyBorder="1" applyAlignment="1">
      <alignment horizontal="center"/>
    </xf>
    <xf numFmtId="0" fontId="0" fillId="5" borderId="5" xfId="0" applyFont="1" applyFill="1" applyBorder="1" applyAlignment="1">
      <alignment horizontal="center"/>
    </xf>
    <xf numFmtId="169" fontId="0" fillId="5" borderId="5" xfId="0" applyNumberFormat="1" applyFont="1" applyFill="1" applyBorder="1" applyAlignment="1">
      <alignment horizontal="center"/>
    </xf>
    <xf numFmtId="169" fontId="0" fillId="5" borderId="5" xfId="0" applyNumberFormat="1" applyFill="1" applyBorder="1" applyAlignment="1">
      <alignment horizontal="center"/>
    </xf>
    <xf numFmtId="168" fontId="0" fillId="0" borderId="8" xfId="0" applyNumberFormat="1" applyBorder="1" applyAlignment="1">
      <alignment horizontal="center"/>
    </xf>
    <xf numFmtId="164" fontId="1" fillId="3" borderId="1" xfId="0" applyNumberFormat="1" applyFont="1" applyFill="1" applyBorder="1"/>
    <xf numFmtId="14" fontId="0" fillId="0" borderId="0" xfId="0" applyNumberFormat="1" applyBorder="1" applyAlignment="1">
      <alignment horizontal="center"/>
    </xf>
    <xf numFmtId="0" fontId="1" fillId="5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38" Type="http://schemas.openxmlformats.org/officeDocument/2006/relationships/worksheet" Target="worksheets/sheet138.xml"/><Relationship Id="rId154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28" Type="http://schemas.openxmlformats.org/officeDocument/2006/relationships/worksheet" Target="worksheets/sheet128.xml"/><Relationship Id="rId144" Type="http://schemas.openxmlformats.org/officeDocument/2006/relationships/worksheet" Target="worksheets/sheet144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18" Type="http://schemas.openxmlformats.org/officeDocument/2006/relationships/worksheet" Target="worksheets/sheet118.xml"/><Relationship Id="rId134" Type="http://schemas.openxmlformats.org/officeDocument/2006/relationships/worksheet" Target="worksheets/sheet134.xml"/><Relationship Id="rId139" Type="http://schemas.openxmlformats.org/officeDocument/2006/relationships/worksheet" Target="worksheets/sheet13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55" Type="http://schemas.openxmlformats.org/officeDocument/2006/relationships/calcChain" Target="calcChain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16" Type="http://schemas.openxmlformats.org/officeDocument/2006/relationships/worksheet" Target="worksheets/sheet116.xml"/><Relationship Id="rId124" Type="http://schemas.openxmlformats.org/officeDocument/2006/relationships/worksheet" Target="worksheets/sheet124.xml"/><Relationship Id="rId129" Type="http://schemas.openxmlformats.org/officeDocument/2006/relationships/worksheet" Target="worksheets/sheet129.xml"/><Relationship Id="rId137" Type="http://schemas.openxmlformats.org/officeDocument/2006/relationships/worksheet" Target="worksheets/sheet13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40" Type="http://schemas.openxmlformats.org/officeDocument/2006/relationships/worksheet" Target="worksheets/sheet140.xml"/><Relationship Id="rId145" Type="http://schemas.openxmlformats.org/officeDocument/2006/relationships/worksheet" Target="worksheets/sheet145.xml"/><Relationship Id="rId153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30" Type="http://schemas.openxmlformats.org/officeDocument/2006/relationships/worksheet" Target="worksheets/sheet130.xml"/><Relationship Id="rId135" Type="http://schemas.openxmlformats.org/officeDocument/2006/relationships/worksheet" Target="worksheets/sheet135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51" Type="http://schemas.openxmlformats.org/officeDocument/2006/relationships/worksheet" Target="worksheets/sheet15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worksheet" Target="worksheets/sheet125.xml"/><Relationship Id="rId141" Type="http://schemas.openxmlformats.org/officeDocument/2006/relationships/worksheet" Target="worksheets/sheet141.xml"/><Relationship Id="rId146" Type="http://schemas.openxmlformats.org/officeDocument/2006/relationships/worksheet" Target="worksheets/sheet14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131" Type="http://schemas.openxmlformats.org/officeDocument/2006/relationships/worksheet" Target="worksheets/sheet131.xml"/><Relationship Id="rId136" Type="http://schemas.openxmlformats.org/officeDocument/2006/relationships/worksheet" Target="worksheets/sheet136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52" Type="http://schemas.openxmlformats.org/officeDocument/2006/relationships/theme" Target="theme/theme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2.bin"/></Relationships>
</file>

<file path=xl/worksheets/_rels/sheet1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3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4.bin"/></Relationships>
</file>

<file path=xl/worksheets/_rels/sheet10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5.bin"/></Relationships>
</file>

<file path=xl/worksheets/_rels/sheet10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6.bin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7.bin"/></Relationships>
</file>

<file path=xl/worksheets/_rels/sheet10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8.bin"/></Relationships>
</file>

<file path=xl/worksheets/_rels/sheet10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0.bin"/></Relationships>
</file>

<file path=xl/worksheets/_rels/sheet1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1.bin"/></Relationships>
</file>

<file path=xl/worksheets/_rels/sheet1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2.bin"/></Relationships>
</file>

<file path=xl/worksheets/_rels/sheet1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3.bin"/></Relationships>
</file>

<file path=xl/worksheets/_rels/sheet1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4.bin"/></Relationships>
</file>

<file path=xl/worksheets/_rels/sheet1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5.bin"/></Relationships>
</file>

<file path=xl/worksheets/_rels/sheet1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6.bin"/></Relationships>
</file>

<file path=xl/worksheets/_rels/sheet1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7.bin"/></Relationships>
</file>

<file path=xl/worksheets/_rels/sheet1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8.bin"/></Relationships>
</file>

<file path=xl/worksheets/_rels/sheet1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0.bin"/></Relationships>
</file>

<file path=xl/worksheets/_rels/sheet1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1.bin"/></Relationships>
</file>

<file path=xl/worksheets/_rels/sheet1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2.bin"/></Relationships>
</file>

<file path=xl/worksheets/_rels/sheet1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3.bin"/></Relationships>
</file>

<file path=xl/worksheets/_rels/sheet1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4.bin"/></Relationships>
</file>

<file path=xl/worksheets/_rels/sheet1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5.bin"/></Relationships>
</file>

<file path=xl/worksheets/_rels/sheet1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6.bin"/></Relationships>
</file>

<file path=xl/worksheets/_rels/sheet1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7.bin"/></Relationships>
</file>

<file path=xl/worksheets/_rels/sheet1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8.bin"/></Relationships>
</file>

<file path=xl/worksheets/_rels/sheet1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0.bin"/></Relationships>
</file>

<file path=xl/worksheets/_rels/sheet1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1.bin"/></Relationships>
</file>

<file path=xl/worksheets/_rels/sheet1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2.bin"/></Relationships>
</file>

<file path=xl/worksheets/_rels/sheet1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3.bin"/></Relationships>
</file>

<file path=xl/worksheets/_rels/sheet1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4.bin"/></Relationships>
</file>

<file path=xl/worksheets/_rels/sheet1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5.bin"/></Relationships>
</file>

<file path=xl/worksheets/_rels/sheet1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6.bin"/></Relationships>
</file>

<file path=xl/worksheets/_rels/sheet1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7.bin"/></Relationships>
</file>

<file path=xl/worksheets/_rels/sheet1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8.bin"/></Relationships>
</file>

<file path=xl/worksheets/_rels/sheet1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0.bin"/></Relationships>
</file>

<file path=xl/worksheets/_rels/sheet1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1.bin"/></Relationships>
</file>

<file path=xl/worksheets/_rels/sheet1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2.bin"/></Relationships>
</file>

<file path=xl/worksheets/_rels/sheet1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3.bin"/></Relationships>
</file>

<file path=xl/worksheets/_rels/sheet1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4.bin"/></Relationships>
</file>

<file path=xl/worksheets/_rels/sheet1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5.bin"/></Relationships>
</file>

<file path=xl/worksheets/_rels/sheet1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6.bin"/></Relationships>
</file>

<file path=xl/worksheets/_rels/sheet1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7.bin"/></Relationships>
</file>

<file path=xl/worksheets/_rels/sheet1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8.bin"/></Relationships>
</file>

<file path=xl/worksheets/_rels/sheet1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0.bin"/></Relationships>
</file>

<file path=xl/worksheets/_rels/sheet1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3"/>
  <sheetViews>
    <sheetView tabSelected="1" workbookViewId="0">
      <selection sqref="A1:D35"/>
    </sheetView>
  </sheetViews>
  <sheetFormatPr baseColWidth="10" defaultRowHeight="15" x14ac:dyDescent="0.25"/>
  <cols>
    <col min="1" max="1" width="12.7109375" customWidth="1"/>
    <col min="2" max="2" width="19.7109375" customWidth="1"/>
    <col min="3" max="3" width="49.140625" bestFit="1" customWidth="1"/>
    <col min="4" max="4" width="12.85546875" bestFit="1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A3" s="51" t="s">
        <v>0</v>
      </c>
      <c r="B3" s="51" t="s">
        <v>18</v>
      </c>
      <c r="C3" s="51" t="s">
        <v>1</v>
      </c>
      <c r="D3" s="51" t="s">
        <v>2</v>
      </c>
      <c r="E3" s="2"/>
      <c r="G3" s="3" t="s">
        <v>38</v>
      </c>
      <c r="H3" s="23">
        <f>(D35)</f>
        <v>114410.89</v>
      </c>
      <c r="J3" s="29">
        <f>(H3)</f>
        <v>114410.89</v>
      </c>
    </row>
    <row r="4" spans="1:10" ht="15.75" thickBot="1" x14ac:dyDescent="0.3">
      <c r="A4" s="52">
        <v>42135</v>
      </c>
      <c r="B4" s="59">
        <v>1510</v>
      </c>
      <c r="C4" s="59" t="s">
        <v>143</v>
      </c>
      <c r="D4" s="54">
        <v>8215</v>
      </c>
      <c r="E4" s="2"/>
      <c r="G4" s="3"/>
      <c r="H4" s="23"/>
      <c r="J4" s="29"/>
    </row>
    <row r="5" spans="1:10" ht="15.75" thickBot="1" x14ac:dyDescent="0.3">
      <c r="A5" s="52">
        <v>42139</v>
      </c>
      <c r="B5" s="53">
        <v>1512</v>
      </c>
      <c r="C5" s="38" t="s">
        <v>951</v>
      </c>
      <c r="D5" s="54">
        <v>25000</v>
      </c>
      <c r="E5" s="2"/>
      <c r="G5" s="3"/>
      <c r="H5" s="23"/>
      <c r="J5" s="29"/>
    </row>
    <row r="6" spans="1:10" ht="15.75" thickBot="1" x14ac:dyDescent="0.3">
      <c r="A6" s="52">
        <v>42140</v>
      </c>
      <c r="B6" s="53">
        <v>175953</v>
      </c>
      <c r="C6" s="38" t="s">
        <v>770</v>
      </c>
      <c r="D6" s="55">
        <v>2540</v>
      </c>
      <c r="G6" s="20">
        <v>0</v>
      </c>
      <c r="H6" s="23">
        <v>0</v>
      </c>
      <c r="J6" s="29">
        <f>(H6*G6)</f>
        <v>0</v>
      </c>
    </row>
    <row r="7" spans="1:10" ht="15.75" thickBot="1" x14ac:dyDescent="0.3">
      <c r="A7" s="52">
        <v>42140</v>
      </c>
      <c r="B7" s="53" t="s">
        <v>952</v>
      </c>
      <c r="C7" s="38" t="s">
        <v>144</v>
      </c>
      <c r="D7" s="54">
        <v>30390.15</v>
      </c>
      <c r="G7" s="20">
        <v>0</v>
      </c>
      <c r="H7" s="23">
        <v>0</v>
      </c>
      <c r="J7" s="29">
        <f t="shared" ref="J7:J15" si="0">(H7*G7)</f>
        <v>0</v>
      </c>
    </row>
    <row r="8" spans="1:10" ht="15.75" thickBot="1" x14ac:dyDescent="0.3">
      <c r="A8" s="52">
        <v>42141</v>
      </c>
      <c r="B8" s="37">
        <v>5503617</v>
      </c>
      <c r="C8" s="38" t="s">
        <v>739</v>
      </c>
      <c r="D8" s="54">
        <v>6150</v>
      </c>
      <c r="E8" s="50"/>
      <c r="G8" s="20">
        <v>0</v>
      </c>
      <c r="H8" s="23">
        <v>0</v>
      </c>
      <c r="J8" s="29">
        <f t="shared" si="0"/>
        <v>0</v>
      </c>
    </row>
    <row r="9" spans="1:10" ht="15.75" thickBot="1" x14ac:dyDescent="0.3">
      <c r="A9" s="36">
        <v>42142</v>
      </c>
      <c r="B9" s="37">
        <v>3796</v>
      </c>
      <c r="C9" s="38" t="s">
        <v>953</v>
      </c>
      <c r="D9" s="54">
        <v>6000</v>
      </c>
      <c r="E9" s="50"/>
      <c r="G9" s="20">
        <v>0</v>
      </c>
      <c r="H9" s="23"/>
      <c r="J9" s="29"/>
    </row>
    <row r="10" spans="1:10" ht="15.75" thickBot="1" x14ac:dyDescent="0.3">
      <c r="A10" s="36">
        <v>42143</v>
      </c>
      <c r="B10" s="38" t="s">
        <v>954</v>
      </c>
      <c r="C10" s="38" t="s">
        <v>723</v>
      </c>
      <c r="D10" s="54">
        <v>880</v>
      </c>
      <c r="E10" s="50"/>
      <c r="G10" s="20"/>
      <c r="H10" s="23"/>
      <c r="J10" s="29"/>
    </row>
    <row r="11" spans="1:10" ht="15.75" thickBot="1" x14ac:dyDescent="0.3">
      <c r="A11" s="36">
        <v>42143</v>
      </c>
      <c r="B11" s="37">
        <v>24975</v>
      </c>
      <c r="C11" s="38" t="s">
        <v>219</v>
      </c>
      <c r="D11" s="54">
        <v>1050</v>
      </c>
      <c r="E11" s="50"/>
      <c r="G11" s="20">
        <v>0</v>
      </c>
      <c r="H11" s="23">
        <v>0</v>
      </c>
      <c r="J11" s="29">
        <f t="shared" si="0"/>
        <v>0</v>
      </c>
    </row>
    <row r="12" spans="1:10" ht="15.75" thickBot="1" x14ac:dyDescent="0.3">
      <c r="A12" s="36">
        <v>42143</v>
      </c>
      <c r="B12" s="37">
        <v>256845</v>
      </c>
      <c r="C12" s="38" t="s">
        <v>497</v>
      </c>
      <c r="D12" s="54">
        <v>15000</v>
      </c>
      <c r="E12" s="50"/>
      <c r="G12" s="20">
        <v>0</v>
      </c>
      <c r="H12" s="23">
        <v>0</v>
      </c>
      <c r="J12" s="29">
        <f t="shared" si="0"/>
        <v>0</v>
      </c>
    </row>
    <row r="13" spans="1:10" ht="15.75" thickBot="1" x14ac:dyDescent="0.3">
      <c r="A13" s="36">
        <v>42144</v>
      </c>
      <c r="B13" s="37">
        <v>151344</v>
      </c>
      <c r="C13" s="38" t="s">
        <v>955</v>
      </c>
      <c r="D13" s="54">
        <v>14185.74</v>
      </c>
      <c r="E13" s="50"/>
      <c r="G13" s="20">
        <v>0</v>
      </c>
      <c r="H13" s="23">
        <v>0</v>
      </c>
      <c r="J13" s="29">
        <f t="shared" si="0"/>
        <v>0</v>
      </c>
    </row>
    <row r="14" spans="1:10" ht="15.75" thickBot="1" x14ac:dyDescent="0.3">
      <c r="A14" s="36">
        <v>42144</v>
      </c>
      <c r="B14" s="37">
        <v>3813</v>
      </c>
      <c r="C14" s="38" t="s">
        <v>956</v>
      </c>
      <c r="D14" s="54">
        <v>5000</v>
      </c>
      <c r="E14" s="50"/>
      <c r="G14" s="20">
        <v>0</v>
      </c>
      <c r="H14" s="23">
        <v>0</v>
      </c>
      <c r="J14" s="29">
        <f t="shared" si="0"/>
        <v>0</v>
      </c>
    </row>
    <row r="15" spans="1:10" ht="15.75" thickBot="1" x14ac:dyDescent="0.3">
      <c r="A15" s="36"/>
      <c r="B15" s="37"/>
      <c r="C15" s="38"/>
      <c r="D15" s="54">
        <v>0</v>
      </c>
      <c r="E15" s="50"/>
      <c r="G15" s="20">
        <v>0</v>
      </c>
      <c r="H15" s="23">
        <v>0</v>
      </c>
      <c r="J15" s="29">
        <f t="shared" si="0"/>
        <v>0</v>
      </c>
    </row>
    <row r="16" spans="1:10" ht="15.75" thickBot="1" x14ac:dyDescent="0.3">
      <c r="A16" s="36"/>
      <c r="B16" s="37"/>
      <c r="C16" s="38"/>
      <c r="D16" s="54">
        <v>0</v>
      </c>
      <c r="E16" s="50"/>
      <c r="G16" s="21">
        <v>0</v>
      </c>
      <c r="H16" s="25">
        <v>0</v>
      </c>
      <c r="I16" s="2">
        <v>500</v>
      </c>
      <c r="J16" s="29">
        <f t="shared" ref="J16:J17" si="1">(G16*H16*I16)</f>
        <v>0</v>
      </c>
    </row>
    <row r="17" spans="1:10" ht="15.75" thickBot="1" x14ac:dyDescent="0.3">
      <c r="A17" s="36"/>
      <c r="B17" s="37"/>
      <c r="C17" s="38"/>
      <c r="D17" s="54">
        <v>0</v>
      </c>
      <c r="G17" s="21">
        <v>0</v>
      </c>
      <c r="H17" s="25">
        <v>0</v>
      </c>
      <c r="I17" s="2">
        <v>500</v>
      </c>
      <c r="J17" s="29">
        <f t="shared" si="1"/>
        <v>0</v>
      </c>
    </row>
    <row r="18" spans="1:10" ht="15.75" thickBot="1" x14ac:dyDescent="0.3">
      <c r="A18" s="36"/>
      <c r="B18" s="37"/>
      <c r="C18" s="38"/>
      <c r="D18" s="42">
        <v>0</v>
      </c>
      <c r="G18" s="21">
        <v>0</v>
      </c>
      <c r="H18" s="25">
        <v>0</v>
      </c>
      <c r="I18" s="2">
        <v>500</v>
      </c>
      <c r="J18" s="29">
        <f>(G18*H18*I18)</f>
        <v>0</v>
      </c>
    </row>
    <row r="19" spans="1:10" ht="15.75" thickBot="1" x14ac:dyDescent="0.3">
      <c r="A19" s="36"/>
      <c r="B19" s="37"/>
      <c r="C19" s="38"/>
      <c r="D19" s="42">
        <v>0</v>
      </c>
      <c r="G19" s="21">
        <v>0</v>
      </c>
      <c r="H19" s="25">
        <v>0</v>
      </c>
      <c r="I19" s="2">
        <v>500</v>
      </c>
      <c r="J19" s="29">
        <f t="shared" ref="J19" si="2">(G19*H19*I19)</f>
        <v>0</v>
      </c>
    </row>
    <row r="20" spans="1:10" ht="15.75" thickBot="1" x14ac:dyDescent="0.3">
      <c r="A20" s="36"/>
      <c r="B20" s="37"/>
      <c r="C20" s="38"/>
      <c r="D20" s="42">
        <v>0</v>
      </c>
      <c r="F20" s="30"/>
      <c r="G20" s="21">
        <v>0</v>
      </c>
      <c r="H20" s="23">
        <v>0</v>
      </c>
      <c r="J20" s="29">
        <f>(H20)</f>
        <v>0</v>
      </c>
    </row>
    <row r="21" spans="1:10" ht="15.75" thickBot="1" x14ac:dyDescent="0.3">
      <c r="A21" s="36"/>
      <c r="B21" s="18"/>
      <c r="C21" s="16"/>
      <c r="D21" s="41">
        <v>0</v>
      </c>
      <c r="F21" s="30" t="s">
        <v>224</v>
      </c>
      <c r="G21" s="21">
        <v>0</v>
      </c>
      <c r="H21" s="23">
        <v>0</v>
      </c>
      <c r="J21" s="29">
        <f>(H21)</f>
        <v>0</v>
      </c>
    </row>
    <row r="22" spans="1:10" ht="15.75" thickBot="1" x14ac:dyDescent="0.3">
      <c r="A22" s="15"/>
      <c r="B22" s="18"/>
      <c r="C22" s="16"/>
      <c r="D22" s="41">
        <v>0</v>
      </c>
      <c r="F22" s="30"/>
      <c r="G22" s="21">
        <v>0</v>
      </c>
      <c r="H22" s="23">
        <v>0</v>
      </c>
      <c r="J22" s="29">
        <f>(H22)</f>
        <v>0</v>
      </c>
    </row>
    <row r="23" spans="1:10" ht="15.75" thickBot="1" x14ac:dyDescent="0.3">
      <c r="A23" s="15"/>
      <c r="B23" s="18"/>
      <c r="C23" s="16"/>
      <c r="D23" s="41">
        <v>0</v>
      </c>
      <c r="F23" s="30"/>
      <c r="G23" s="21">
        <v>0</v>
      </c>
      <c r="H23" s="23">
        <v>0</v>
      </c>
      <c r="J23" s="29">
        <f>(H23)</f>
        <v>0</v>
      </c>
    </row>
    <row r="24" spans="1:10" ht="15.75" thickBot="1" x14ac:dyDescent="0.3">
      <c r="A24" s="15"/>
      <c r="B24" s="18"/>
      <c r="C24" s="16"/>
      <c r="D24" s="41">
        <v>0</v>
      </c>
      <c r="J24" s="20">
        <f>SUM(J3:J23)</f>
        <v>114410.89</v>
      </c>
    </row>
    <row r="25" spans="1:10" x14ac:dyDescent="0.25">
      <c r="A25" s="15"/>
      <c r="B25" s="18"/>
      <c r="C25" s="16"/>
      <c r="D25" s="41">
        <v>0</v>
      </c>
    </row>
    <row r="26" spans="1:10" x14ac:dyDescent="0.25">
      <c r="A26" s="15"/>
      <c r="B26" s="18"/>
      <c r="C26" s="16"/>
      <c r="D26" s="41">
        <v>0</v>
      </c>
    </row>
    <row r="27" spans="1:10" x14ac:dyDescent="0.25">
      <c r="A27" s="15"/>
      <c r="B27" s="18"/>
      <c r="C27" s="16"/>
      <c r="D27" s="41">
        <v>0</v>
      </c>
    </row>
    <row r="28" spans="1:10" x14ac:dyDescent="0.25">
      <c r="A28" s="15"/>
      <c r="B28" s="18"/>
      <c r="C28" s="16"/>
      <c r="D28" s="41">
        <v>0</v>
      </c>
    </row>
    <row r="29" spans="1:10" x14ac:dyDescent="0.25">
      <c r="A29" s="15"/>
      <c r="B29" s="18"/>
      <c r="C29" s="16"/>
      <c r="D29" s="41">
        <v>0</v>
      </c>
    </row>
    <row r="30" spans="1:10" x14ac:dyDescent="0.25">
      <c r="A30" s="15"/>
      <c r="B30" s="18"/>
      <c r="C30" s="16"/>
      <c r="D30" s="41">
        <v>0</v>
      </c>
    </row>
    <row r="31" spans="1:10" x14ac:dyDescent="0.25">
      <c r="A31" s="15"/>
      <c r="B31" s="18"/>
      <c r="C31" s="16"/>
      <c r="D31" s="41">
        <v>0</v>
      </c>
    </row>
    <row r="32" spans="1:10" x14ac:dyDescent="0.25">
      <c r="A32" s="15"/>
      <c r="B32" s="18"/>
      <c r="C32" s="16"/>
      <c r="D32" s="41">
        <v>0</v>
      </c>
    </row>
    <row r="33" spans="1:10" x14ac:dyDescent="0.25">
      <c r="A33" s="15"/>
      <c r="B33" s="18"/>
      <c r="C33" s="16"/>
      <c r="D33" s="41">
        <v>0</v>
      </c>
    </row>
    <row r="34" spans="1:10" ht="15.75" thickBot="1" x14ac:dyDescent="0.3">
      <c r="A34" s="15"/>
      <c r="B34" s="18"/>
      <c r="C34" s="16"/>
      <c r="D34" s="56">
        <v>0</v>
      </c>
    </row>
    <row r="35" spans="1:10" ht="15.75" thickBot="1" x14ac:dyDescent="0.3">
      <c r="A35" s="58"/>
      <c r="D35" s="57">
        <f>SUM(D4:D34)</f>
        <v>114410.89</v>
      </c>
    </row>
    <row r="46" spans="1:10" x14ac:dyDescent="0.25">
      <c r="J46" s="4"/>
    </row>
    <row r="53" spans="3:6" x14ac:dyDescent="0.25">
      <c r="C53" s="26"/>
      <c r="F53" s="22"/>
    </row>
  </sheetData>
  <pageMargins left="0.43307086614173229" right="0.11811023622047245" top="1.6141732283464567" bottom="0.74803149606299213" header="0.31496062992125984" footer="0.31496062992125984"/>
  <pageSetup scale="105" orientation="portrait" horizontalDpi="4294967293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2"/>
  <sheetViews>
    <sheetView topLeftCell="A10" workbookViewId="0">
      <selection sqref="A1:D34"/>
    </sheetView>
  </sheetViews>
  <sheetFormatPr baseColWidth="10" defaultRowHeight="15" x14ac:dyDescent="0.25"/>
  <cols>
    <col min="1" max="1" width="12.7109375" customWidth="1"/>
    <col min="2" max="2" width="19.7109375" customWidth="1"/>
    <col min="3" max="3" width="49.140625" bestFit="1" customWidth="1"/>
    <col min="4" max="4" width="12.85546875" bestFit="1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A3" s="51" t="s">
        <v>0</v>
      </c>
      <c r="B3" s="51" t="s">
        <v>18</v>
      </c>
      <c r="C3" s="51" t="s">
        <v>1</v>
      </c>
      <c r="D3" s="51" t="s">
        <v>2</v>
      </c>
      <c r="E3" s="2"/>
      <c r="G3" s="3" t="s">
        <v>38</v>
      </c>
      <c r="H3" s="23">
        <f>(D34)</f>
        <v>125608.34</v>
      </c>
      <c r="J3" s="29">
        <f>(H3)</f>
        <v>125608.34</v>
      </c>
    </row>
    <row r="4" spans="1:10" ht="15.75" thickBot="1" x14ac:dyDescent="0.3">
      <c r="A4" s="52">
        <v>42062</v>
      </c>
      <c r="B4" s="53">
        <v>139283</v>
      </c>
      <c r="C4" s="38" t="s">
        <v>894</v>
      </c>
      <c r="D4" s="54">
        <v>49003.39</v>
      </c>
      <c r="E4" s="2"/>
      <c r="G4" s="3"/>
      <c r="H4" s="23"/>
      <c r="J4" s="29"/>
    </row>
    <row r="5" spans="1:10" ht="15.75" thickBot="1" x14ac:dyDescent="0.3">
      <c r="A5" s="52">
        <v>42063</v>
      </c>
      <c r="B5" s="53" t="s">
        <v>895</v>
      </c>
      <c r="C5" s="38" t="s">
        <v>144</v>
      </c>
      <c r="D5" s="55">
        <v>13029.95</v>
      </c>
      <c r="G5" s="20">
        <v>0</v>
      </c>
      <c r="H5" s="23">
        <v>0</v>
      </c>
      <c r="J5" s="29">
        <f>(H5*G5)</f>
        <v>0</v>
      </c>
    </row>
    <row r="6" spans="1:10" ht="15.75" thickBot="1" x14ac:dyDescent="0.3">
      <c r="A6" s="52">
        <v>42065</v>
      </c>
      <c r="B6" s="53">
        <v>621219</v>
      </c>
      <c r="C6" s="38" t="s">
        <v>333</v>
      </c>
      <c r="D6" s="54">
        <v>11500</v>
      </c>
      <c r="G6" s="20">
        <v>0</v>
      </c>
      <c r="H6" s="23">
        <v>0</v>
      </c>
      <c r="J6" s="29">
        <f t="shared" ref="J6:J14" si="0">(H6*G6)</f>
        <v>0</v>
      </c>
    </row>
    <row r="7" spans="1:10" ht="15.75" thickBot="1" x14ac:dyDescent="0.3">
      <c r="A7" s="52">
        <v>42066</v>
      </c>
      <c r="B7" s="37">
        <v>15138</v>
      </c>
      <c r="C7" s="38" t="s">
        <v>896</v>
      </c>
      <c r="D7" s="54">
        <v>2200</v>
      </c>
      <c r="E7" s="50"/>
      <c r="G7" s="20">
        <v>0</v>
      </c>
      <c r="H7" s="23">
        <v>0</v>
      </c>
      <c r="J7" s="29">
        <f t="shared" si="0"/>
        <v>0</v>
      </c>
    </row>
    <row r="8" spans="1:10" ht="15.75" thickBot="1" x14ac:dyDescent="0.3">
      <c r="A8" s="36">
        <v>42066</v>
      </c>
      <c r="B8" s="37">
        <v>249407</v>
      </c>
      <c r="C8" s="38" t="s">
        <v>897</v>
      </c>
      <c r="D8" s="54">
        <v>2075</v>
      </c>
      <c r="E8" s="50"/>
      <c r="G8" s="20">
        <v>0</v>
      </c>
      <c r="H8" s="23"/>
      <c r="J8" s="29"/>
    </row>
    <row r="9" spans="1:10" ht="15.75" thickBot="1" x14ac:dyDescent="0.3">
      <c r="A9" s="36">
        <v>42067</v>
      </c>
      <c r="B9" s="38">
        <v>249568</v>
      </c>
      <c r="C9" s="38" t="s">
        <v>898</v>
      </c>
      <c r="D9" s="54">
        <v>2800</v>
      </c>
      <c r="E9" s="50"/>
      <c r="G9" s="20"/>
      <c r="H9" s="23"/>
      <c r="J9" s="29"/>
    </row>
    <row r="10" spans="1:10" ht="15.75" thickBot="1" x14ac:dyDescent="0.3">
      <c r="A10" s="36">
        <v>42067</v>
      </c>
      <c r="B10" s="37">
        <v>1491</v>
      </c>
      <c r="C10" s="38" t="s">
        <v>480</v>
      </c>
      <c r="D10" s="54">
        <v>20000</v>
      </c>
      <c r="E10" s="50"/>
      <c r="G10" s="20">
        <v>0</v>
      </c>
      <c r="H10" s="23">
        <v>0</v>
      </c>
      <c r="J10" s="29">
        <f t="shared" si="0"/>
        <v>0</v>
      </c>
    </row>
    <row r="11" spans="1:10" ht="15.75" thickBot="1" x14ac:dyDescent="0.3">
      <c r="A11" s="36"/>
      <c r="B11" s="37"/>
      <c r="C11" s="38" t="s">
        <v>899</v>
      </c>
      <c r="D11" s="54">
        <v>25000</v>
      </c>
      <c r="E11" s="50"/>
      <c r="G11" s="20">
        <v>0</v>
      </c>
      <c r="H11" s="23">
        <v>0</v>
      </c>
      <c r="J11" s="29">
        <f t="shared" si="0"/>
        <v>0</v>
      </c>
    </row>
    <row r="12" spans="1:10" ht="15.75" thickBot="1" x14ac:dyDescent="0.3">
      <c r="A12" s="36"/>
      <c r="B12" s="37"/>
      <c r="C12" s="38"/>
      <c r="D12" s="54">
        <v>0</v>
      </c>
      <c r="E12" s="50"/>
      <c r="G12" s="20">
        <v>0</v>
      </c>
      <c r="H12" s="23">
        <v>0</v>
      </c>
      <c r="J12" s="29">
        <f t="shared" si="0"/>
        <v>0</v>
      </c>
    </row>
    <row r="13" spans="1:10" ht="15.75" thickBot="1" x14ac:dyDescent="0.3">
      <c r="A13" s="36"/>
      <c r="B13" s="37"/>
      <c r="C13" s="38"/>
      <c r="D13" s="54">
        <v>0</v>
      </c>
      <c r="E13" s="50"/>
      <c r="G13" s="20">
        <v>0</v>
      </c>
      <c r="H13" s="23">
        <v>0</v>
      </c>
      <c r="J13" s="29">
        <f t="shared" si="0"/>
        <v>0</v>
      </c>
    </row>
    <row r="14" spans="1:10" ht="15.75" thickBot="1" x14ac:dyDescent="0.3">
      <c r="A14" s="36"/>
      <c r="B14" s="37"/>
      <c r="C14" s="38"/>
      <c r="D14" s="54">
        <v>0</v>
      </c>
      <c r="E14" s="50"/>
      <c r="G14" s="20">
        <v>0</v>
      </c>
      <c r="H14" s="23">
        <v>0</v>
      </c>
      <c r="J14" s="29">
        <f t="shared" si="0"/>
        <v>0</v>
      </c>
    </row>
    <row r="15" spans="1:10" ht="15.75" thickBot="1" x14ac:dyDescent="0.3">
      <c r="A15" s="36"/>
      <c r="B15" s="37"/>
      <c r="C15" s="38"/>
      <c r="D15" s="54">
        <v>0</v>
      </c>
      <c r="E15" s="50"/>
      <c r="G15" s="21">
        <v>0</v>
      </c>
      <c r="H15" s="25">
        <v>0</v>
      </c>
      <c r="I15" s="2">
        <v>500</v>
      </c>
      <c r="J15" s="29">
        <f t="shared" ref="J15:J16" si="1">(G15*H15*I15)</f>
        <v>0</v>
      </c>
    </row>
    <row r="16" spans="1:10" ht="15.75" thickBot="1" x14ac:dyDescent="0.3">
      <c r="A16" s="36"/>
      <c r="B16" s="37"/>
      <c r="C16" s="38"/>
      <c r="D16" s="54">
        <v>0</v>
      </c>
      <c r="G16" s="21">
        <v>0</v>
      </c>
      <c r="H16" s="25">
        <v>0</v>
      </c>
      <c r="I16" s="2">
        <v>500</v>
      </c>
      <c r="J16" s="29">
        <f t="shared" si="1"/>
        <v>0</v>
      </c>
    </row>
    <row r="17" spans="1:10" ht="15.75" thickBot="1" x14ac:dyDescent="0.3">
      <c r="A17" s="36"/>
      <c r="B17" s="37"/>
      <c r="C17" s="38"/>
      <c r="D17" s="42">
        <v>0</v>
      </c>
      <c r="G17" s="21">
        <v>0</v>
      </c>
      <c r="H17" s="25">
        <v>0</v>
      </c>
      <c r="I17" s="2">
        <v>500</v>
      </c>
      <c r="J17" s="29">
        <f>(G17*H17*I17)</f>
        <v>0</v>
      </c>
    </row>
    <row r="18" spans="1:10" ht="15.75" thickBot="1" x14ac:dyDescent="0.3">
      <c r="A18" s="36"/>
      <c r="B18" s="37"/>
      <c r="C18" s="38"/>
      <c r="D18" s="42">
        <v>0</v>
      </c>
      <c r="G18" s="21">
        <v>0</v>
      </c>
      <c r="H18" s="25">
        <v>0</v>
      </c>
      <c r="I18" s="2">
        <v>500</v>
      </c>
      <c r="J18" s="29">
        <f t="shared" ref="J18" si="2">(G18*H18*I18)</f>
        <v>0</v>
      </c>
    </row>
    <row r="19" spans="1:10" ht="15.75" thickBot="1" x14ac:dyDescent="0.3">
      <c r="A19" s="36"/>
      <c r="B19" s="37"/>
      <c r="C19" s="38"/>
      <c r="D19" s="42">
        <v>0</v>
      </c>
      <c r="F19" s="30"/>
      <c r="G19" s="21">
        <v>0</v>
      </c>
      <c r="H19" s="23">
        <v>0</v>
      </c>
      <c r="J19" s="29">
        <f>(H19)</f>
        <v>0</v>
      </c>
    </row>
    <row r="20" spans="1:10" ht="15.75" thickBot="1" x14ac:dyDescent="0.3">
      <c r="A20" s="36"/>
      <c r="B20" s="18"/>
      <c r="C20" s="16"/>
      <c r="D20" s="41">
        <v>0</v>
      </c>
      <c r="F20" s="30" t="s">
        <v>224</v>
      </c>
      <c r="G20" s="21">
        <v>0</v>
      </c>
      <c r="H20" s="23">
        <v>0</v>
      </c>
      <c r="J20" s="29">
        <f>(H20)</f>
        <v>0</v>
      </c>
    </row>
    <row r="21" spans="1:10" ht="15.75" thickBot="1" x14ac:dyDescent="0.3">
      <c r="A21" s="15"/>
      <c r="B21" s="18"/>
      <c r="C21" s="16"/>
      <c r="D21" s="41">
        <v>0</v>
      </c>
      <c r="F21" s="30"/>
      <c r="G21" s="21">
        <v>0</v>
      </c>
      <c r="H21" s="23">
        <v>0</v>
      </c>
      <c r="J21" s="29">
        <f>(H21)</f>
        <v>0</v>
      </c>
    </row>
    <row r="22" spans="1:10" ht="15.75" thickBot="1" x14ac:dyDescent="0.3">
      <c r="A22" s="15"/>
      <c r="B22" s="18"/>
      <c r="C22" s="16"/>
      <c r="D22" s="41">
        <v>0</v>
      </c>
      <c r="F22" s="30"/>
      <c r="G22" s="21">
        <v>0</v>
      </c>
      <c r="H22" s="23">
        <v>0</v>
      </c>
      <c r="J22" s="29">
        <f>(H22)</f>
        <v>0</v>
      </c>
    </row>
    <row r="23" spans="1:10" ht="15.75" thickBot="1" x14ac:dyDescent="0.3">
      <c r="A23" s="15"/>
      <c r="B23" s="18"/>
      <c r="C23" s="16"/>
      <c r="D23" s="41">
        <v>0</v>
      </c>
      <c r="J23" s="20">
        <f>SUM(J3:J22)</f>
        <v>125608.34</v>
      </c>
    </row>
    <row r="24" spans="1:10" x14ac:dyDescent="0.25">
      <c r="A24" s="15"/>
      <c r="B24" s="18"/>
      <c r="C24" s="16"/>
      <c r="D24" s="41">
        <v>0</v>
      </c>
    </row>
    <row r="25" spans="1:10" x14ac:dyDescent="0.25">
      <c r="A25" s="15"/>
      <c r="B25" s="18"/>
      <c r="C25" s="16"/>
      <c r="D25" s="41">
        <v>0</v>
      </c>
    </row>
    <row r="26" spans="1:10" x14ac:dyDescent="0.25">
      <c r="A26" s="15"/>
      <c r="B26" s="18"/>
      <c r="C26" s="16"/>
      <c r="D26" s="41">
        <v>0</v>
      </c>
    </row>
    <row r="27" spans="1:10" x14ac:dyDescent="0.25">
      <c r="A27" s="15"/>
      <c r="B27" s="18"/>
      <c r="C27" s="16"/>
      <c r="D27" s="41">
        <v>0</v>
      </c>
    </row>
    <row r="28" spans="1:10" x14ac:dyDescent="0.25">
      <c r="A28" s="15"/>
      <c r="B28" s="18"/>
      <c r="C28" s="16"/>
      <c r="D28" s="41">
        <v>0</v>
      </c>
    </row>
    <row r="29" spans="1:10" x14ac:dyDescent="0.25">
      <c r="A29" s="15"/>
      <c r="B29" s="18"/>
      <c r="C29" s="16"/>
      <c r="D29" s="41">
        <v>0</v>
      </c>
    </row>
    <row r="30" spans="1:10" x14ac:dyDescent="0.25">
      <c r="A30" s="15"/>
      <c r="B30" s="18"/>
      <c r="C30" s="16"/>
      <c r="D30" s="41">
        <v>0</v>
      </c>
    </row>
    <row r="31" spans="1:10" x14ac:dyDescent="0.25">
      <c r="A31" s="15"/>
      <c r="B31" s="18"/>
      <c r="C31" s="16"/>
      <c r="D31" s="41">
        <v>0</v>
      </c>
    </row>
    <row r="32" spans="1:10" x14ac:dyDescent="0.25">
      <c r="A32" s="15"/>
      <c r="B32" s="18"/>
      <c r="C32" s="16"/>
      <c r="D32" s="41">
        <v>0</v>
      </c>
    </row>
    <row r="33" spans="1:10" ht="15.75" thickBot="1" x14ac:dyDescent="0.3">
      <c r="A33" s="15"/>
      <c r="B33" s="18"/>
      <c r="C33" s="16"/>
      <c r="D33" s="56">
        <v>0</v>
      </c>
    </row>
    <row r="34" spans="1:10" ht="15.75" thickBot="1" x14ac:dyDescent="0.3">
      <c r="A34" s="58"/>
      <c r="D34" s="57">
        <f>SUM(D4:D33)</f>
        <v>125608.34</v>
      </c>
    </row>
    <row r="45" spans="1:10" x14ac:dyDescent="0.25">
      <c r="J45" s="4"/>
    </row>
    <row r="52" spans="3:6" x14ac:dyDescent="0.25">
      <c r="C52" s="26"/>
      <c r="F52" s="22"/>
    </row>
  </sheetData>
  <pageMargins left="0.43307086614173229" right="0.11811023622047245" top="1.6141732283464567" bottom="0.74803149606299213" header="0.31496062992125984" footer="0.31496062992125984"/>
  <pageSetup scale="105" orientation="portrait" horizontalDpi="4294967293" verticalDpi="300" r:id="rId1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3"/>
  <dimension ref="A2:J50"/>
  <sheetViews>
    <sheetView workbookViewId="0">
      <selection activeCell="D32" sqref="D32"/>
    </sheetView>
  </sheetViews>
  <sheetFormatPr baseColWidth="10" defaultRowHeight="15" x14ac:dyDescent="0.25"/>
  <cols>
    <col min="1" max="1" width="12.7109375" customWidth="1"/>
    <col min="2" max="2" width="19.7109375" customWidth="1"/>
    <col min="3" max="3" width="46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A3" s="43" t="s">
        <v>0</v>
      </c>
      <c r="B3" s="43" t="s">
        <v>18</v>
      </c>
      <c r="C3" s="43" t="s">
        <v>1</v>
      </c>
      <c r="D3" s="43" t="s">
        <v>2</v>
      </c>
      <c r="E3" s="2"/>
      <c r="G3" s="3" t="s">
        <v>38</v>
      </c>
      <c r="H3" s="23">
        <f>(D32)</f>
        <v>127129.59</v>
      </c>
      <c r="J3" s="29">
        <f>(H3)</f>
        <v>127129.59</v>
      </c>
    </row>
    <row r="4" spans="1:10" ht="15.75" thickBot="1" x14ac:dyDescent="0.3">
      <c r="A4" s="36">
        <v>41346</v>
      </c>
      <c r="B4" s="37">
        <v>1328</v>
      </c>
      <c r="C4" s="38" t="s">
        <v>417</v>
      </c>
      <c r="D4" s="41">
        <v>10000</v>
      </c>
      <c r="G4" s="20">
        <v>0</v>
      </c>
      <c r="H4" s="23">
        <v>0</v>
      </c>
      <c r="J4" s="29">
        <f>(H4*G4)</f>
        <v>0</v>
      </c>
    </row>
    <row r="5" spans="1:10" ht="15.75" thickBot="1" x14ac:dyDescent="0.3">
      <c r="A5" s="44">
        <v>41347</v>
      </c>
      <c r="B5" s="45" t="s">
        <v>418</v>
      </c>
      <c r="C5" s="46" t="s">
        <v>419</v>
      </c>
      <c r="D5" s="47">
        <v>7014.45</v>
      </c>
      <c r="G5" s="20">
        <v>0</v>
      </c>
      <c r="H5" s="23">
        <v>0</v>
      </c>
      <c r="J5" s="29">
        <f t="shared" ref="J5:J11" si="0">(H5*G5)</f>
        <v>0</v>
      </c>
    </row>
    <row r="6" spans="1:10" ht="15.75" thickBot="1" x14ac:dyDescent="0.3">
      <c r="A6" s="36">
        <v>41348</v>
      </c>
      <c r="B6" s="37">
        <v>1329</v>
      </c>
      <c r="C6" s="38" t="s">
        <v>417</v>
      </c>
      <c r="D6" s="41">
        <v>13000</v>
      </c>
      <c r="G6" s="20">
        <v>0</v>
      </c>
      <c r="H6" s="23">
        <v>0</v>
      </c>
      <c r="J6" s="29">
        <f t="shared" si="0"/>
        <v>0</v>
      </c>
    </row>
    <row r="7" spans="1:10" ht="15.75" thickBot="1" x14ac:dyDescent="0.3">
      <c r="A7" s="44">
        <v>41348</v>
      </c>
      <c r="B7" s="45">
        <v>12951094489</v>
      </c>
      <c r="C7" s="46" t="s">
        <v>58</v>
      </c>
      <c r="D7" s="47">
        <v>3872</v>
      </c>
      <c r="G7" s="20">
        <v>0</v>
      </c>
      <c r="H7" s="23">
        <v>0</v>
      </c>
      <c r="J7" s="29">
        <f t="shared" si="0"/>
        <v>0</v>
      </c>
    </row>
    <row r="8" spans="1:10" ht="15.75" thickBot="1" x14ac:dyDescent="0.3">
      <c r="A8" s="36">
        <v>41349</v>
      </c>
      <c r="B8" s="37" t="s">
        <v>420</v>
      </c>
      <c r="C8" s="38" t="s">
        <v>421</v>
      </c>
      <c r="D8" s="41">
        <v>6821.14</v>
      </c>
      <c r="G8" s="20">
        <v>0</v>
      </c>
      <c r="H8" s="23">
        <v>0</v>
      </c>
      <c r="J8" s="29">
        <f t="shared" si="0"/>
        <v>0</v>
      </c>
    </row>
    <row r="9" spans="1:10" ht="15.75" thickBot="1" x14ac:dyDescent="0.3">
      <c r="A9" s="44">
        <v>41349</v>
      </c>
      <c r="B9" s="48" t="s">
        <v>422</v>
      </c>
      <c r="C9" s="46" t="s">
        <v>144</v>
      </c>
      <c r="D9" s="47">
        <v>9250</v>
      </c>
      <c r="G9" s="20">
        <v>0</v>
      </c>
      <c r="H9" s="23">
        <v>0</v>
      </c>
      <c r="J9" s="29">
        <f t="shared" si="0"/>
        <v>0</v>
      </c>
    </row>
    <row r="10" spans="1:10" ht="15.75" thickBot="1" x14ac:dyDescent="0.3">
      <c r="A10" s="36">
        <v>41345</v>
      </c>
      <c r="B10" s="37">
        <v>444109</v>
      </c>
      <c r="C10" s="38" t="s">
        <v>423</v>
      </c>
      <c r="D10" s="41">
        <v>34780</v>
      </c>
      <c r="G10" s="20">
        <v>0</v>
      </c>
      <c r="H10" s="23">
        <v>0</v>
      </c>
      <c r="J10" s="29">
        <f t="shared" si="0"/>
        <v>0</v>
      </c>
    </row>
    <row r="11" spans="1:10" ht="15.75" thickBot="1" x14ac:dyDescent="0.3">
      <c r="A11" s="44">
        <v>41351</v>
      </c>
      <c r="B11" s="45">
        <v>33252671</v>
      </c>
      <c r="C11" s="46" t="s">
        <v>147</v>
      </c>
      <c r="D11" s="47">
        <v>19776</v>
      </c>
      <c r="G11" s="20">
        <v>0</v>
      </c>
      <c r="H11" s="23">
        <v>0</v>
      </c>
      <c r="J11" s="29">
        <f t="shared" si="0"/>
        <v>0</v>
      </c>
    </row>
    <row r="12" spans="1:10" ht="15.75" thickBot="1" x14ac:dyDescent="0.3">
      <c r="A12" s="36">
        <v>41352</v>
      </c>
      <c r="B12" s="37">
        <v>12951094567</v>
      </c>
      <c r="C12" s="38" t="s">
        <v>58</v>
      </c>
      <c r="D12" s="41">
        <v>11616</v>
      </c>
      <c r="G12" s="21">
        <v>0</v>
      </c>
      <c r="H12" s="25">
        <v>0</v>
      </c>
      <c r="I12" s="2">
        <v>500</v>
      </c>
      <c r="J12" s="29">
        <f t="shared" ref="J12:J14" si="1">(G12*H12*I12)</f>
        <v>0</v>
      </c>
    </row>
    <row r="13" spans="1:10" ht="15.75" thickBot="1" x14ac:dyDescent="0.3">
      <c r="A13" s="44">
        <v>41353</v>
      </c>
      <c r="B13" s="45">
        <v>68757</v>
      </c>
      <c r="C13" s="46" t="s">
        <v>424</v>
      </c>
      <c r="D13" s="47">
        <v>11000</v>
      </c>
      <c r="G13" s="21">
        <v>0</v>
      </c>
      <c r="H13" s="25">
        <v>0</v>
      </c>
      <c r="I13" s="2">
        <v>500</v>
      </c>
      <c r="J13" s="29">
        <f t="shared" si="1"/>
        <v>0</v>
      </c>
    </row>
    <row r="14" spans="1:10" ht="15.75" thickBot="1" x14ac:dyDescent="0.3">
      <c r="A14" s="36"/>
      <c r="B14" s="37"/>
      <c r="C14" s="38"/>
      <c r="D14" s="41">
        <v>0</v>
      </c>
      <c r="G14" s="21">
        <v>0</v>
      </c>
      <c r="H14" s="25">
        <v>0</v>
      </c>
      <c r="I14" s="2">
        <v>500</v>
      </c>
      <c r="J14" s="29">
        <f t="shared" si="1"/>
        <v>0</v>
      </c>
    </row>
    <row r="15" spans="1:10" ht="15.75" thickBot="1" x14ac:dyDescent="0.3">
      <c r="A15" s="44"/>
      <c r="B15" s="45"/>
      <c r="C15" s="46"/>
      <c r="D15" s="47">
        <v>0</v>
      </c>
      <c r="G15" s="21">
        <v>0</v>
      </c>
      <c r="H15" s="25">
        <v>0</v>
      </c>
      <c r="I15" s="2">
        <v>500</v>
      </c>
      <c r="J15" s="29">
        <f>(G15*H15*I15)</f>
        <v>0</v>
      </c>
    </row>
    <row r="16" spans="1:10" ht="15.75" thickBot="1" x14ac:dyDescent="0.3">
      <c r="A16" s="15"/>
      <c r="B16" s="18"/>
      <c r="C16" s="16"/>
      <c r="D16" s="41">
        <v>0</v>
      </c>
      <c r="G16" s="21">
        <v>0</v>
      </c>
      <c r="H16" s="25">
        <v>0</v>
      </c>
      <c r="I16" s="2">
        <v>500</v>
      </c>
      <c r="J16" s="29">
        <f t="shared" ref="J16" si="2">(G16*H16*I16)</f>
        <v>0</v>
      </c>
    </row>
    <row r="17" spans="1:10" ht="15.75" thickBot="1" x14ac:dyDescent="0.3">
      <c r="A17" s="44"/>
      <c r="B17" s="45"/>
      <c r="C17" s="46"/>
      <c r="D17" s="47">
        <v>0</v>
      </c>
      <c r="F17" s="30"/>
      <c r="G17" s="21">
        <v>0</v>
      </c>
      <c r="H17" s="23">
        <v>0</v>
      </c>
      <c r="J17" s="29">
        <f>(H17)</f>
        <v>0</v>
      </c>
    </row>
    <row r="18" spans="1:10" ht="15.75" thickBot="1" x14ac:dyDescent="0.3">
      <c r="A18" s="15"/>
      <c r="B18" s="18"/>
      <c r="C18" s="16"/>
      <c r="D18" s="41">
        <v>0</v>
      </c>
      <c r="F18" s="30" t="s">
        <v>224</v>
      </c>
      <c r="G18" s="21">
        <v>0</v>
      </c>
      <c r="H18" s="23">
        <v>0</v>
      </c>
      <c r="J18" s="29">
        <f>(H18)</f>
        <v>0</v>
      </c>
    </row>
    <row r="19" spans="1:10" ht="15.75" thickBot="1" x14ac:dyDescent="0.3">
      <c r="A19" s="15"/>
      <c r="B19" s="18"/>
      <c r="C19" s="16"/>
      <c r="D19" s="41">
        <v>0</v>
      </c>
      <c r="F19" s="30"/>
      <c r="G19" s="21">
        <v>0</v>
      </c>
      <c r="H19" s="23">
        <v>0</v>
      </c>
      <c r="J19" s="29">
        <f>(H19)</f>
        <v>0</v>
      </c>
    </row>
    <row r="20" spans="1:10" ht="15.75" thickBot="1" x14ac:dyDescent="0.3">
      <c r="A20" s="15"/>
      <c r="B20" s="18"/>
      <c r="C20" s="16"/>
      <c r="D20" s="41">
        <v>0</v>
      </c>
      <c r="F20" s="30"/>
      <c r="G20" s="21">
        <v>0</v>
      </c>
      <c r="H20" s="23">
        <v>0</v>
      </c>
      <c r="J20" s="29">
        <f>(H20)</f>
        <v>0</v>
      </c>
    </row>
    <row r="21" spans="1:10" ht="15.75" thickBot="1" x14ac:dyDescent="0.3">
      <c r="A21" s="15"/>
      <c r="B21" s="18"/>
      <c r="C21" s="16"/>
      <c r="D21" s="41">
        <v>0</v>
      </c>
      <c r="J21" s="20">
        <f>SUM(J3:J20)</f>
        <v>127129.59</v>
      </c>
    </row>
    <row r="22" spans="1:10" x14ac:dyDescent="0.25">
      <c r="A22" s="15"/>
      <c r="B22" s="18"/>
      <c r="C22" s="16"/>
      <c r="D22" s="41">
        <v>0</v>
      </c>
    </row>
    <row r="23" spans="1:10" x14ac:dyDescent="0.25">
      <c r="A23" s="15"/>
      <c r="B23" s="18"/>
      <c r="C23" s="16"/>
      <c r="D23" s="41">
        <v>0</v>
      </c>
    </row>
    <row r="24" spans="1:10" x14ac:dyDescent="0.25">
      <c r="A24" s="15"/>
      <c r="B24" s="18"/>
      <c r="C24" s="16"/>
      <c r="D24" s="41">
        <v>0</v>
      </c>
    </row>
    <row r="25" spans="1:10" x14ac:dyDescent="0.25">
      <c r="A25" s="15"/>
      <c r="B25" s="18"/>
      <c r="C25" s="16"/>
      <c r="D25" s="41">
        <v>0</v>
      </c>
    </row>
    <row r="26" spans="1:10" x14ac:dyDescent="0.25">
      <c r="A26" s="15"/>
      <c r="B26" s="18"/>
      <c r="C26" s="16"/>
      <c r="D26" s="41">
        <v>0</v>
      </c>
    </row>
    <row r="27" spans="1:10" x14ac:dyDescent="0.25">
      <c r="A27" s="15"/>
      <c r="B27" s="18"/>
      <c r="C27" s="16"/>
      <c r="D27" s="41">
        <v>0</v>
      </c>
    </row>
    <row r="28" spans="1:10" x14ac:dyDescent="0.25">
      <c r="A28" s="15"/>
      <c r="B28" s="18"/>
      <c r="C28" s="16"/>
      <c r="D28" s="41">
        <v>0</v>
      </c>
    </row>
    <row r="29" spans="1:10" x14ac:dyDescent="0.25">
      <c r="A29" s="15"/>
      <c r="B29" s="18"/>
      <c r="C29" s="16"/>
      <c r="D29" s="41">
        <v>0</v>
      </c>
    </row>
    <row r="30" spans="1:10" x14ac:dyDescent="0.25">
      <c r="A30" s="15"/>
      <c r="B30" s="18"/>
      <c r="C30" s="16"/>
      <c r="D30" s="41">
        <v>0</v>
      </c>
    </row>
    <row r="31" spans="1:10" x14ac:dyDescent="0.25">
      <c r="A31" s="15"/>
      <c r="B31" s="18"/>
      <c r="C31" s="16"/>
      <c r="D31" s="41">
        <v>0</v>
      </c>
    </row>
    <row r="32" spans="1:10" x14ac:dyDescent="0.25">
      <c r="D32" s="49">
        <f>SUM(D4:D31)</f>
        <v>127129.59</v>
      </c>
    </row>
    <row r="43" spans="10:10" x14ac:dyDescent="0.25">
      <c r="J43" s="4"/>
    </row>
    <row r="50" spans="3:6" x14ac:dyDescent="0.25">
      <c r="C50" s="26"/>
      <c r="F50" s="22"/>
    </row>
  </sheetData>
  <pageMargins left="0.43307086614173229" right="0.11811023622047245" top="1.6141732283464567" bottom="0.74803149606299213" header="0.31496062992125984" footer="0.31496062992125984"/>
  <pageSetup scale="110" orientation="portrait" horizontalDpi="4294967293" verticalDpi="0" r:id="rId1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4"/>
  <dimension ref="A2:J50"/>
  <sheetViews>
    <sheetView workbookViewId="0">
      <selection activeCell="D32" sqref="A1:D32"/>
    </sheetView>
  </sheetViews>
  <sheetFormatPr baseColWidth="10" defaultRowHeight="15" x14ac:dyDescent="0.25"/>
  <cols>
    <col min="1" max="1" width="12.7109375" customWidth="1"/>
    <col min="2" max="2" width="19.7109375" customWidth="1"/>
    <col min="3" max="3" width="46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A3" s="43" t="s">
        <v>0</v>
      </c>
      <c r="B3" s="43" t="s">
        <v>18</v>
      </c>
      <c r="C3" s="43" t="s">
        <v>1</v>
      </c>
      <c r="D3" s="43" t="s">
        <v>2</v>
      </c>
      <c r="E3" s="2"/>
      <c r="G3" s="3" t="s">
        <v>38</v>
      </c>
      <c r="H3" s="23">
        <f>(D32)</f>
        <v>159230.04999999999</v>
      </c>
      <c r="J3" s="29">
        <f>(H3)</f>
        <v>159230.04999999999</v>
      </c>
    </row>
    <row r="4" spans="1:10" ht="15.75" thickBot="1" x14ac:dyDescent="0.3">
      <c r="A4" s="36">
        <v>41333</v>
      </c>
      <c r="B4" s="37">
        <v>44621</v>
      </c>
      <c r="C4" s="38" t="s">
        <v>412</v>
      </c>
      <c r="D4" s="41">
        <v>2800</v>
      </c>
      <c r="G4" s="20">
        <v>0</v>
      </c>
      <c r="H4" s="23">
        <v>0</v>
      </c>
      <c r="J4" s="29">
        <f>(H4*G4)</f>
        <v>0</v>
      </c>
    </row>
    <row r="5" spans="1:10" ht="15.75" thickBot="1" x14ac:dyDescent="0.3">
      <c r="A5" s="44">
        <v>41333</v>
      </c>
      <c r="B5" s="45">
        <v>12512</v>
      </c>
      <c r="C5" s="46" t="s">
        <v>386</v>
      </c>
      <c r="D5" s="47">
        <v>4000</v>
      </c>
      <c r="G5" s="20">
        <v>0</v>
      </c>
      <c r="H5" s="23">
        <v>0</v>
      </c>
      <c r="J5" s="29">
        <f t="shared" ref="J5:J11" si="0">(H5*G5)</f>
        <v>0</v>
      </c>
    </row>
    <row r="6" spans="1:10" ht="15.75" thickBot="1" x14ac:dyDescent="0.3">
      <c r="A6" s="36">
        <v>41334</v>
      </c>
      <c r="B6" s="37">
        <v>4203911</v>
      </c>
      <c r="C6" s="38" t="s">
        <v>290</v>
      </c>
      <c r="D6" s="41">
        <v>4170</v>
      </c>
      <c r="G6" s="20">
        <v>0</v>
      </c>
      <c r="H6" s="23">
        <v>0</v>
      </c>
      <c r="J6" s="29">
        <f t="shared" si="0"/>
        <v>0</v>
      </c>
    </row>
    <row r="7" spans="1:10" ht="15.75" thickBot="1" x14ac:dyDescent="0.3">
      <c r="A7" s="44">
        <v>41334</v>
      </c>
      <c r="B7" s="45">
        <v>12951094146</v>
      </c>
      <c r="C7" s="46" t="s">
        <v>58</v>
      </c>
      <c r="D7" s="47">
        <v>5808</v>
      </c>
      <c r="G7" s="20">
        <v>0</v>
      </c>
      <c r="H7" s="23">
        <v>0</v>
      </c>
      <c r="J7" s="29">
        <f t="shared" si="0"/>
        <v>0</v>
      </c>
    </row>
    <row r="8" spans="1:10" ht="15.75" thickBot="1" x14ac:dyDescent="0.3">
      <c r="A8" s="36">
        <v>41335</v>
      </c>
      <c r="B8" s="37" t="s">
        <v>413</v>
      </c>
      <c r="C8" s="38" t="s">
        <v>144</v>
      </c>
      <c r="D8" s="41">
        <v>11000.05</v>
      </c>
      <c r="G8" s="20">
        <v>0</v>
      </c>
      <c r="H8" s="23">
        <v>0</v>
      </c>
      <c r="J8" s="29">
        <f t="shared" si="0"/>
        <v>0</v>
      </c>
    </row>
    <row r="9" spans="1:10" ht="15.75" thickBot="1" x14ac:dyDescent="0.3">
      <c r="A9" s="44">
        <v>41335</v>
      </c>
      <c r="B9" s="48">
        <v>1316</v>
      </c>
      <c r="C9" s="46" t="s">
        <v>414</v>
      </c>
      <c r="D9" s="47">
        <v>10780</v>
      </c>
      <c r="G9" s="20">
        <v>0</v>
      </c>
      <c r="H9" s="23">
        <v>0</v>
      </c>
      <c r="J9" s="29">
        <f t="shared" si="0"/>
        <v>0</v>
      </c>
    </row>
    <row r="10" spans="1:10" ht="15.75" thickBot="1" x14ac:dyDescent="0.3">
      <c r="A10" s="36">
        <v>41335</v>
      </c>
      <c r="B10" s="37">
        <v>1317</v>
      </c>
      <c r="C10" s="38" t="s">
        <v>414</v>
      </c>
      <c r="D10" s="41">
        <v>10780</v>
      </c>
      <c r="G10" s="20">
        <v>0</v>
      </c>
      <c r="H10" s="23">
        <v>0</v>
      </c>
      <c r="J10" s="29">
        <f t="shared" si="0"/>
        <v>0</v>
      </c>
    </row>
    <row r="11" spans="1:10" ht="15.75" thickBot="1" x14ac:dyDescent="0.3">
      <c r="A11" s="44">
        <v>41335</v>
      </c>
      <c r="B11" s="45">
        <v>1318</v>
      </c>
      <c r="C11" s="46" t="s">
        <v>414</v>
      </c>
      <c r="D11" s="47">
        <v>10780</v>
      </c>
      <c r="G11" s="20">
        <v>0</v>
      </c>
      <c r="H11" s="23">
        <v>0</v>
      </c>
      <c r="J11" s="29">
        <f t="shared" si="0"/>
        <v>0</v>
      </c>
    </row>
    <row r="12" spans="1:10" ht="15.75" thickBot="1" x14ac:dyDescent="0.3">
      <c r="A12" s="36">
        <v>41335</v>
      </c>
      <c r="B12" s="37">
        <v>1319</v>
      </c>
      <c r="C12" s="38" t="s">
        <v>414</v>
      </c>
      <c r="D12" s="41">
        <v>10780</v>
      </c>
      <c r="G12" s="21">
        <v>0</v>
      </c>
      <c r="H12" s="25">
        <v>0</v>
      </c>
      <c r="I12" s="2">
        <v>500</v>
      </c>
      <c r="J12" s="29">
        <f t="shared" ref="J12:J14" si="1">(G12*H12*I12)</f>
        <v>0</v>
      </c>
    </row>
    <row r="13" spans="1:10" ht="15.75" thickBot="1" x14ac:dyDescent="0.3">
      <c r="A13" s="44">
        <v>41335</v>
      </c>
      <c r="B13" s="45">
        <v>1320</v>
      </c>
      <c r="C13" s="46" t="s">
        <v>414</v>
      </c>
      <c r="D13" s="47">
        <v>10780</v>
      </c>
      <c r="G13" s="21">
        <v>0</v>
      </c>
      <c r="H13" s="25">
        <v>0</v>
      </c>
      <c r="I13" s="2">
        <v>500</v>
      </c>
      <c r="J13" s="29">
        <f t="shared" si="1"/>
        <v>0</v>
      </c>
    </row>
    <row r="14" spans="1:10" ht="15.75" thickBot="1" x14ac:dyDescent="0.3">
      <c r="A14" s="36">
        <v>41337</v>
      </c>
      <c r="B14" s="37">
        <v>33252658</v>
      </c>
      <c r="C14" s="38" t="s">
        <v>270</v>
      </c>
      <c r="D14" s="41">
        <v>19776</v>
      </c>
      <c r="G14" s="21">
        <v>0</v>
      </c>
      <c r="H14" s="25">
        <v>0</v>
      </c>
      <c r="I14" s="2">
        <v>500</v>
      </c>
      <c r="J14" s="29">
        <f t="shared" si="1"/>
        <v>0</v>
      </c>
    </row>
    <row r="15" spans="1:10" ht="15.75" thickBot="1" x14ac:dyDescent="0.3">
      <c r="A15" s="44">
        <v>41338</v>
      </c>
      <c r="B15" s="45">
        <v>12951094229</v>
      </c>
      <c r="C15" s="46" t="s">
        <v>58</v>
      </c>
      <c r="D15" s="47">
        <v>11616</v>
      </c>
      <c r="G15" s="21">
        <v>0</v>
      </c>
      <c r="H15" s="25">
        <v>0</v>
      </c>
      <c r="I15" s="2">
        <v>500</v>
      </c>
      <c r="J15" s="29">
        <f>(G15*H15*I15)</f>
        <v>0</v>
      </c>
    </row>
    <row r="16" spans="1:10" ht="15.75" thickBot="1" x14ac:dyDescent="0.3">
      <c r="A16" s="15">
        <v>41339</v>
      </c>
      <c r="B16" s="18" t="s">
        <v>415</v>
      </c>
      <c r="C16" s="16" t="s">
        <v>416</v>
      </c>
      <c r="D16" s="41">
        <v>18940</v>
      </c>
      <c r="G16" s="21">
        <v>0</v>
      </c>
      <c r="H16" s="25">
        <v>0</v>
      </c>
      <c r="I16" s="2">
        <v>500</v>
      </c>
      <c r="J16" s="29">
        <f t="shared" ref="J16" si="2">(G16*H16*I16)</f>
        <v>0</v>
      </c>
    </row>
    <row r="17" spans="1:10" ht="15.75" thickBot="1" x14ac:dyDescent="0.3">
      <c r="A17" s="44">
        <v>41340</v>
      </c>
      <c r="B17" s="45">
        <v>33252662</v>
      </c>
      <c r="C17" s="46" t="s">
        <v>270</v>
      </c>
      <c r="D17" s="47">
        <v>27220</v>
      </c>
      <c r="F17" s="30"/>
      <c r="G17" s="21">
        <v>0</v>
      </c>
      <c r="H17" s="23">
        <v>0</v>
      </c>
      <c r="J17" s="29">
        <f>(H17)</f>
        <v>0</v>
      </c>
    </row>
    <row r="18" spans="1:10" ht="15.75" thickBot="1" x14ac:dyDescent="0.3">
      <c r="A18" s="15"/>
      <c r="B18" s="18"/>
      <c r="C18" s="16"/>
      <c r="D18" s="41">
        <v>0</v>
      </c>
      <c r="F18" s="30" t="s">
        <v>224</v>
      </c>
      <c r="G18" s="21">
        <v>0</v>
      </c>
      <c r="H18" s="23">
        <v>0</v>
      </c>
      <c r="J18" s="29">
        <f>(H18)</f>
        <v>0</v>
      </c>
    </row>
    <row r="19" spans="1:10" ht="15.75" thickBot="1" x14ac:dyDescent="0.3">
      <c r="A19" s="15"/>
      <c r="B19" s="18"/>
      <c r="C19" s="16"/>
      <c r="D19" s="41">
        <v>0</v>
      </c>
      <c r="F19" s="30"/>
      <c r="G19" s="21">
        <v>0</v>
      </c>
      <c r="H19" s="23">
        <v>0</v>
      </c>
      <c r="J19" s="29">
        <f>(H19)</f>
        <v>0</v>
      </c>
    </row>
    <row r="20" spans="1:10" ht="15.75" thickBot="1" x14ac:dyDescent="0.3">
      <c r="A20" s="15"/>
      <c r="B20" s="18"/>
      <c r="C20" s="16"/>
      <c r="D20" s="41">
        <v>0</v>
      </c>
      <c r="F20" s="30"/>
      <c r="G20" s="21">
        <v>0</v>
      </c>
      <c r="H20" s="23">
        <v>0</v>
      </c>
      <c r="J20" s="29">
        <f>(H20)</f>
        <v>0</v>
      </c>
    </row>
    <row r="21" spans="1:10" ht="15.75" thickBot="1" x14ac:dyDescent="0.3">
      <c r="A21" s="15"/>
      <c r="B21" s="18"/>
      <c r="C21" s="16"/>
      <c r="D21" s="41">
        <v>0</v>
      </c>
      <c r="J21" s="20">
        <f>SUM(J3:J20)</f>
        <v>159230.04999999999</v>
      </c>
    </row>
    <row r="22" spans="1:10" x14ac:dyDescent="0.25">
      <c r="A22" s="15"/>
      <c r="B22" s="18"/>
      <c r="C22" s="16"/>
      <c r="D22" s="41">
        <v>0</v>
      </c>
    </row>
    <row r="23" spans="1:10" x14ac:dyDescent="0.25">
      <c r="A23" s="15"/>
      <c r="B23" s="18"/>
      <c r="C23" s="16"/>
      <c r="D23" s="41">
        <v>0</v>
      </c>
    </row>
    <row r="24" spans="1:10" x14ac:dyDescent="0.25">
      <c r="A24" s="15"/>
      <c r="B24" s="18"/>
      <c r="C24" s="16"/>
      <c r="D24" s="41">
        <v>0</v>
      </c>
    </row>
    <row r="25" spans="1:10" x14ac:dyDescent="0.25">
      <c r="A25" s="15"/>
      <c r="B25" s="18"/>
      <c r="C25" s="16"/>
      <c r="D25" s="41">
        <v>0</v>
      </c>
    </row>
    <row r="26" spans="1:10" x14ac:dyDescent="0.25">
      <c r="A26" s="15"/>
      <c r="B26" s="18"/>
      <c r="C26" s="16"/>
      <c r="D26" s="41">
        <v>0</v>
      </c>
    </row>
    <row r="27" spans="1:10" x14ac:dyDescent="0.25">
      <c r="A27" s="15"/>
      <c r="B27" s="18"/>
      <c r="C27" s="16"/>
      <c r="D27" s="41">
        <v>0</v>
      </c>
    </row>
    <row r="28" spans="1:10" x14ac:dyDescent="0.25">
      <c r="A28" s="15"/>
      <c r="B28" s="18"/>
      <c r="C28" s="16"/>
      <c r="D28" s="41">
        <v>0</v>
      </c>
    </row>
    <row r="29" spans="1:10" x14ac:dyDescent="0.25">
      <c r="A29" s="15"/>
      <c r="B29" s="18"/>
      <c r="C29" s="16"/>
      <c r="D29" s="41">
        <v>0</v>
      </c>
    </row>
    <row r="30" spans="1:10" x14ac:dyDescent="0.25">
      <c r="A30" s="15"/>
      <c r="B30" s="18"/>
      <c r="C30" s="16"/>
      <c r="D30" s="41">
        <v>0</v>
      </c>
    </row>
    <row r="31" spans="1:10" x14ac:dyDescent="0.25">
      <c r="A31" s="15"/>
      <c r="B31" s="18"/>
      <c r="C31" s="16"/>
      <c r="D31" s="41">
        <v>0</v>
      </c>
    </row>
    <row r="32" spans="1:10" x14ac:dyDescent="0.25">
      <c r="D32" s="11">
        <f>SUM(D4:D31)</f>
        <v>159230.04999999999</v>
      </c>
    </row>
    <row r="43" spans="10:10" x14ac:dyDescent="0.25">
      <c r="J43" s="4"/>
    </row>
    <row r="50" spans="3:6" x14ac:dyDescent="0.25">
      <c r="C50" s="26"/>
      <c r="F50" s="22"/>
    </row>
  </sheetData>
  <pageMargins left="0.43307086614173229" right="0.11811023622047245" top="1.6141732283464567" bottom="0.74803149606299213" header="0.31496062992125984" footer="0.31496062992125984"/>
  <pageSetup scale="110" orientation="portrait" horizontalDpi="0" verticalDpi="0" r:id="rId1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5"/>
  <dimension ref="A1:J50"/>
  <sheetViews>
    <sheetView topLeftCell="A16" workbookViewId="0">
      <selection sqref="A1:D34"/>
    </sheetView>
  </sheetViews>
  <sheetFormatPr baseColWidth="10" defaultRowHeight="15" x14ac:dyDescent="0.25"/>
  <cols>
    <col min="1" max="1" width="12.7109375" customWidth="1"/>
    <col min="2" max="2" width="19.7109375" customWidth="1"/>
    <col min="3" max="3" width="46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1" spans="1:10" x14ac:dyDescent="0.25">
      <c r="A1" t="s">
        <v>411</v>
      </c>
    </row>
    <row r="2" spans="1:10" ht="15.75" thickBot="1" x14ac:dyDescent="0.3">
      <c r="E2" s="8"/>
      <c r="J2" s="8" t="s">
        <v>39</v>
      </c>
    </row>
    <row r="3" spans="1:10" ht="15.75" thickBot="1" x14ac:dyDescent="0.3">
      <c r="A3" s="43" t="s">
        <v>0</v>
      </c>
      <c r="B3" s="43" t="s">
        <v>18</v>
      </c>
      <c r="C3" s="43" t="s">
        <v>1</v>
      </c>
      <c r="D3" s="43" t="s">
        <v>2</v>
      </c>
      <c r="E3" s="2"/>
      <c r="G3" s="3" t="s">
        <v>38</v>
      </c>
      <c r="H3" s="23">
        <f>(D32)</f>
        <v>181233.89</v>
      </c>
      <c r="J3" s="29">
        <f>(H3)</f>
        <v>181233.89</v>
      </c>
    </row>
    <row r="4" spans="1:10" ht="15.75" thickBot="1" x14ac:dyDescent="0.3">
      <c r="A4" s="36">
        <v>41327</v>
      </c>
      <c r="B4" s="37">
        <v>12951093974</v>
      </c>
      <c r="C4" s="38" t="s">
        <v>58</v>
      </c>
      <c r="D4" s="41">
        <v>9680</v>
      </c>
      <c r="G4" s="20">
        <v>0</v>
      </c>
      <c r="H4" s="23">
        <v>0</v>
      </c>
      <c r="J4" s="29">
        <f>(H4*G4)</f>
        <v>0</v>
      </c>
    </row>
    <row r="5" spans="1:10" ht="15.75" thickBot="1" x14ac:dyDescent="0.3">
      <c r="A5" s="44">
        <v>41328</v>
      </c>
      <c r="B5" s="45" t="s">
        <v>410</v>
      </c>
      <c r="C5" s="46" t="s">
        <v>157</v>
      </c>
      <c r="D5" s="47">
        <v>56210</v>
      </c>
      <c r="G5" s="20">
        <v>0</v>
      </c>
      <c r="H5" s="23">
        <v>0</v>
      </c>
      <c r="J5" s="29">
        <f t="shared" ref="J5:J11" si="0">(H5*G5)</f>
        <v>0</v>
      </c>
    </row>
    <row r="6" spans="1:10" ht="15.75" thickBot="1" x14ac:dyDescent="0.3">
      <c r="A6" s="36">
        <v>41328</v>
      </c>
      <c r="B6" s="37">
        <v>33252653</v>
      </c>
      <c r="C6" s="38" t="s">
        <v>147</v>
      </c>
      <c r="D6" s="41">
        <v>14832</v>
      </c>
      <c r="G6" s="20">
        <v>0</v>
      </c>
      <c r="H6" s="23">
        <v>0</v>
      </c>
      <c r="J6" s="29">
        <f t="shared" si="0"/>
        <v>0</v>
      </c>
    </row>
    <row r="7" spans="1:10" ht="15.75" thickBot="1" x14ac:dyDescent="0.3">
      <c r="A7" s="44">
        <v>41331</v>
      </c>
      <c r="B7" s="45">
        <v>12951094061</v>
      </c>
      <c r="C7" s="46" t="s">
        <v>58</v>
      </c>
      <c r="D7" s="47">
        <v>7744</v>
      </c>
      <c r="G7" s="20">
        <v>0</v>
      </c>
      <c r="H7" s="23">
        <v>0</v>
      </c>
      <c r="J7" s="29">
        <f t="shared" si="0"/>
        <v>0</v>
      </c>
    </row>
    <row r="8" spans="1:10" ht="15.75" thickBot="1" x14ac:dyDescent="0.3">
      <c r="A8" s="36">
        <v>41332</v>
      </c>
      <c r="B8" s="37">
        <v>2430</v>
      </c>
      <c r="C8" s="38" t="s">
        <v>262</v>
      </c>
      <c r="D8" s="41">
        <v>55000</v>
      </c>
      <c r="G8" s="20">
        <v>0</v>
      </c>
      <c r="H8" s="23">
        <v>0</v>
      </c>
      <c r="J8" s="29">
        <f t="shared" si="0"/>
        <v>0</v>
      </c>
    </row>
    <row r="9" spans="1:10" ht="15.75" thickBot="1" x14ac:dyDescent="0.3">
      <c r="A9" s="44">
        <v>41333</v>
      </c>
      <c r="B9" s="48">
        <v>1315</v>
      </c>
      <c r="C9" s="46" t="s">
        <v>143</v>
      </c>
      <c r="D9" s="47">
        <v>25323.89</v>
      </c>
      <c r="G9" s="20">
        <v>0</v>
      </c>
      <c r="H9" s="23">
        <v>0</v>
      </c>
      <c r="J9" s="29">
        <f t="shared" si="0"/>
        <v>0</v>
      </c>
    </row>
    <row r="10" spans="1:10" ht="15.75" thickBot="1" x14ac:dyDescent="0.3">
      <c r="A10" s="36">
        <v>41333</v>
      </c>
      <c r="B10" s="37">
        <v>33252656</v>
      </c>
      <c r="C10" s="38" t="s">
        <v>147</v>
      </c>
      <c r="D10" s="41">
        <v>12444</v>
      </c>
      <c r="G10" s="20">
        <v>0</v>
      </c>
      <c r="H10" s="23">
        <v>0</v>
      </c>
      <c r="J10" s="29">
        <f t="shared" si="0"/>
        <v>0</v>
      </c>
    </row>
    <row r="11" spans="1:10" ht="15.75" thickBot="1" x14ac:dyDescent="0.3">
      <c r="A11" s="44"/>
      <c r="B11" s="45"/>
      <c r="C11" s="46"/>
      <c r="D11" s="47">
        <v>0</v>
      </c>
      <c r="G11" s="20">
        <v>0</v>
      </c>
      <c r="H11" s="23">
        <v>0</v>
      </c>
      <c r="J11" s="29">
        <f t="shared" si="0"/>
        <v>0</v>
      </c>
    </row>
    <row r="12" spans="1:10" ht="15.75" thickBot="1" x14ac:dyDescent="0.3">
      <c r="A12" s="36"/>
      <c r="B12" s="37"/>
      <c r="C12" s="38"/>
      <c r="D12" s="41">
        <v>0</v>
      </c>
      <c r="G12" s="21">
        <v>0</v>
      </c>
      <c r="H12" s="25">
        <v>0</v>
      </c>
      <c r="I12" s="2">
        <v>500</v>
      </c>
      <c r="J12" s="29">
        <f t="shared" ref="J12:J14" si="1">(G12*H12*I12)</f>
        <v>0</v>
      </c>
    </row>
    <row r="13" spans="1:10" ht="15.75" thickBot="1" x14ac:dyDescent="0.3">
      <c r="A13" s="44"/>
      <c r="B13" s="45"/>
      <c r="C13" s="46"/>
      <c r="D13" s="47">
        <v>0</v>
      </c>
      <c r="G13" s="21">
        <v>0</v>
      </c>
      <c r="H13" s="25">
        <v>0</v>
      </c>
      <c r="I13" s="2">
        <v>500</v>
      </c>
      <c r="J13" s="29">
        <f t="shared" si="1"/>
        <v>0</v>
      </c>
    </row>
    <row r="14" spans="1:10" ht="15.75" thickBot="1" x14ac:dyDescent="0.3">
      <c r="A14" s="36"/>
      <c r="B14" s="37"/>
      <c r="C14" s="38"/>
      <c r="D14" s="41">
        <v>0</v>
      </c>
      <c r="G14" s="21">
        <v>0</v>
      </c>
      <c r="H14" s="25">
        <v>0</v>
      </c>
      <c r="I14" s="2">
        <v>500</v>
      </c>
      <c r="J14" s="29">
        <f t="shared" si="1"/>
        <v>0</v>
      </c>
    </row>
    <row r="15" spans="1:10" ht="15.75" thickBot="1" x14ac:dyDescent="0.3">
      <c r="A15" s="44"/>
      <c r="B15" s="45"/>
      <c r="C15" s="46"/>
      <c r="D15" s="47">
        <v>0</v>
      </c>
      <c r="G15" s="21">
        <v>0</v>
      </c>
      <c r="H15" s="25">
        <v>0</v>
      </c>
      <c r="I15" s="2">
        <v>500</v>
      </c>
      <c r="J15" s="29">
        <f>(G15*H15*I15)</f>
        <v>0</v>
      </c>
    </row>
    <row r="16" spans="1:10" ht="15.75" thickBot="1" x14ac:dyDescent="0.3">
      <c r="A16" s="15"/>
      <c r="B16" s="18"/>
      <c r="C16" s="16"/>
      <c r="D16" s="41">
        <v>0</v>
      </c>
      <c r="G16" s="21">
        <v>0</v>
      </c>
      <c r="H16" s="25">
        <v>0</v>
      </c>
      <c r="I16" s="2">
        <v>500</v>
      </c>
      <c r="J16" s="29">
        <f t="shared" ref="J16" si="2">(G16*H16*I16)</f>
        <v>0</v>
      </c>
    </row>
    <row r="17" spans="1:10" ht="15.75" thickBot="1" x14ac:dyDescent="0.3">
      <c r="A17" s="44"/>
      <c r="B17" s="45"/>
      <c r="C17" s="46"/>
      <c r="D17" s="47">
        <v>0</v>
      </c>
      <c r="F17" s="30"/>
      <c r="G17" s="21">
        <v>0</v>
      </c>
      <c r="H17" s="23">
        <v>0</v>
      </c>
      <c r="J17" s="29">
        <f>(H17)</f>
        <v>0</v>
      </c>
    </row>
    <row r="18" spans="1:10" ht="15.75" thickBot="1" x14ac:dyDescent="0.3">
      <c r="A18" s="15"/>
      <c r="B18" s="18"/>
      <c r="C18" s="16"/>
      <c r="D18" s="41">
        <v>0</v>
      </c>
      <c r="F18" s="30" t="s">
        <v>224</v>
      </c>
      <c r="G18" s="21">
        <v>0</v>
      </c>
      <c r="H18" s="23">
        <v>0</v>
      </c>
      <c r="J18" s="29">
        <f>(H18)</f>
        <v>0</v>
      </c>
    </row>
    <row r="19" spans="1:10" ht="15.75" thickBot="1" x14ac:dyDescent="0.3">
      <c r="A19" s="15"/>
      <c r="B19" s="18"/>
      <c r="C19" s="16"/>
      <c r="D19" s="41">
        <v>0</v>
      </c>
      <c r="F19" s="30"/>
      <c r="G19" s="21">
        <v>0</v>
      </c>
      <c r="H19" s="23">
        <v>0</v>
      </c>
      <c r="J19" s="29">
        <f>(H19)</f>
        <v>0</v>
      </c>
    </row>
    <row r="20" spans="1:10" ht="15.75" thickBot="1" x14ac:dyDescent="0.3">
      <c r="A20" s="15"/>
      <c r="B20" s="18"/>
      <c r="C20" s="16"/>
      <c r="D20" s="41">
        <v>0</v>
      </c>
      <c r="F20" s="30"/>
      <c r="G20" s="21">
        <v>0</v>
      </c>
      <c r="H20" s="23">
        <v>0</v>
      </c>
      <c r="J20" s="29">
        <f>(H20)</f>
        <v>0</v>
      </c>
    </row>
    <row r="21" spans="1:10" ht="15.75" thickBot="1" x14ac:dyDescent="0.3">
      <c r="A21" s="15"/>
      <c r="B21" s="18"/>
      <c r="C21" s="16"/>
      <c r="D21" s="41">
        <v>0</v>
      </c>
      <c r="J21" s="20">
        <f>SUM(J3:J20)</f>
        <v>181233.89</v>
      </c>
    </row>
    <row r="22" spans="1:10" x14ac:dyDescent="0.25">
      <c r="A22" s="15"/>
      <c r="B22" s="18"/>
      <c r="C22" s="16"/>
      <c r="D22" s="41">
        <v>0</v>
      </c>
    </row>
    <row r="23" spans="1:10" x14ac:dyDescent="0.25">
      <c r="A23" s="15"/>
      <c r="B23" s="18"/>
      <c r="C23" s="16"/>
      <c r="D23" s="41">
        <v>0</v>
      </c>
    </row>
    <row r="24" spans="1:10" x14ac:dyDescent="0.25">
      <c r="A24" s="15"/>
      <c r="B24" s="18"/>
      <c r="C24" s="16"/>
      <c r="D24" s="41">
        <v>0</v>
      </c>
    </row>
    <row r="25" spans="1:10" x14ac:dyDescent="0.25">
      <c r="A25" s="15"/>
      <c r="B25" s="18"/>
      <c r="C25" s="16"/>
      <c r="D25" s="41">
        <v>0</v>
      </c>
    </row>
    <row r="26" spans="1:10" x14ac:dyDescent="0.25">
      <c r="A26" s="15"/>
      <c r="B26" s="18"/>
      <c r="C26" s="16"/>
      <c r="D26" s="41">
        <v>0</v>
      </c>
    </row>
    <row r="27" spans="1:10" x14ac:dyDescent="0.25">
      <c r="A27" s="15"/>
      <c r="B27" s="18"/>
      <c r="C27" s="16"/>
      <c r="D27" s="41">
        <v>0</v>
      </c>
    </row>
    <row r="28" spans="1:10" x14ac:dyDescent="0.25">
      <c r="A28" s="15"/>
      <c r="B28" s="18"/>
      <c r="C28" s="16"/>
      <c r="D28" s="41">
        <v>0</v>
      </c>
    </row>
    <row r="29" spans="1:10" x14ac:dyDescent="0.25">
      <c r="A29" s="15"/>
      <c r="B29" s="18"/>
      <c r="C29" s="16"/>
      <c r="D29" s="41">
        <v>0</v>
      </c>
    </row>
    <row r="30" spans="1:10" x14ac:dyDescent="0.25">
      <c r="A30" s="15"/>
      <c r="B30" s="18"/>
      <c r="C30" s="16"/>
      <c r="D30" s="41">
        <v>0</v>
      </c>
    </row>
    <row r="31" spans="1:10" x14ac:dyDescent="0.25">
      <c r="A31" s="15"/>
      <c r="B31" s="18"/>
      <c r="C31" s="16"/>
      <c r="D31" s="41">
        <v>0</v>
      </c>
    </row>
    <row r="32" spans="1:10" x14ac:dyDescent="0.25">
      <c r="D32" s="11">
        <f>SUM(D4:D31)</f>
        <v>181233.89</v>
      </c>
    </row>
    <row r="43" spans="10:10" x14ac:dyDescent="0.25">
      <c r="J43" s="4"/>
    </row>
    <row r="50" spans="3:6" x14ac:dyDescent="0.25">
      <c r="C50" s="26"/>
      <c r="F50" s="22"/>
    </row>
  </sheetData>
  <pageMargins left="0.43307086614173229" right="0.11811023622047245" top="1.6141732283464567" bottom="0.74803149606299213" header="0.31496062992125984" footer="0.31496062992125984"/>
  <pageSetup scale="110" orientation="portrait" horizontalDpi="0" verticalDpi="0" r:id="rId1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6"/>
  <dimension ref="A1:J50"/>
  <sheetViews>
    <sheetView topLeftCell="A22" workbookViewId="0"/>
  </sheetViews>
  <sheetFormatPr baseColWidth="10" defaultRowHeight="15" x14ac:dyDescent="0.25"/>
  <cols>
    <col min="1" max="1" width="12.7109375" customWidth="1"/>
    <col min="2" max="2" width="19.7109375" customWidth="1"/>
    <col min="3" max="3" width="46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1" spans="1:10" x14ac:dyDescent="0.25">
      <c r="A1" t="s">
        <v>383</v>
      </c>
    </row>
    <row r="2" spans="1:10" ht="15.75" thickBot="1" x14ac:dyDescent="0.3">
      <c r="E2" s="8"/>
      <c r="J2" s="8" t="s">
        <v>39</v>
      </c>
    </row>
    <row r="3" spans="1:10" ht="15.75" thickBot="1" x14ac:dyDescent="0.3">
      <c r="A3" s="43" t="s">
        <v>0</v>
      </c>
      <c r="B3" s="43" t="s">
        <v>18</v>
      </c>
      <c r="C3" s="43" t="s">
        <v>1</v>
      </c>
      <c r="D3" s="43" t="s">
        <v>2</v>
      </c>
      <c r="E3" s="2"/>
      <c r="G3" s="3" t="s">
        <v>38</v>
      </c>
      <c r="H3" s="23">
        <f>(D32)</f>
        <v>210017.09</v>
      </c>
      <c r="J3" s="29">
        <f>(H3)</f>
        <v>210017.09</v>
      </c>
    </row>
    <row r="4" spans="1:10" ht="15.75" thickBot="1" x14ac:dyDescent="0.3">
      <c r="A4" s="36">
        <v>41319</v>
      </c>
      <c r="B4" s="37">
        <v>33252650</v>
      </c>
      <c r="C4" s="38" t="s">
        <v>147</v>
      </c>
      <c r="D4" s="41">
        <v>24720</v>
      </c>
      <c r="G4" s="20">
        <v>0</v>
      </c>
      <c r="H4" s="23">
        <v>0</v>
      </c>
      <c r="J4" s="29">
        <f>(H4*G4)</f>
        <v>0</v>
      </c>
    </row>
    <row r="5" spans="1:10" ht="15.75" thickBot="1" x14ac:dyDescent="0.3">
      <c r="A5" s="44">
        <v>41320</v>
      </c>
      <c r="B5" s="45">
        <v>479</v>
      </c>
      <c r="C5" s="46" t="s">
        <v>130</v>
      </c>
      <c r="D5" s="47">
        <v>8100</v>
      </c>
      <c r="G5" s="20">
        <v>0</v>
      </c>
      <c r="H5" s="23">
        <v>0</v>
      </c>
      <c r="J5" s="29">
        <f t="shared" ref="J5:J11" si="0">(H5*G5)</f>
        <v>0</v>
      </c>
    </row>
    <row r="6" spans="1:10" ht="15.75" thickBot="1" x14ac:dyDescent="0.3">
      <c r="A6" s="36">
        <v>41320</v>
      </c>
      <c r="B6" s="37">
        <v>12951093772</v>
      </c>
      <c r="C6" s="38" t="s">
        <v>133</v>
      </c>
      <c r="D6" s="41">
        <v>16693</v>
      </c>
      <c r="G6" s="20">
        <v>0</v>
      </c>
      <c r="H6" s="23">
        <v>0</v>
      </c>
      <c r="J6" s="29">
        <f t="shared" si="0"/>
        <v>0</v>
      </c>
    </row>
    <row r="7" spans="1:10" ht="15.75" thickBot="1" x14ac:dyDescent="0.3">
      <c r="A7" s="44">
        <v>41321</v>
      </c>
      <c r="B7" s="45" t="s">
        <v>406</v>
      </c>
      <c r="C7" s="46" t="s">
        <v>144</v>
      </c>
      <c r="D7" s="47">
        <v>29495</v>
      </c>
      <c r="G7" s="20">
        <v>0</v>
      </c>
      <c r="H7" s="23">
        <v>0</v>
      </c>
      <c r="J7" s="29">
        <f t="shared" si="0"/>
        <v>0</v>
      </c>
    </row>
    <row r="8" spans="1:10" ht="15.75" thickBot="1" x14ac:dyDescent="0.3">
      <c r="A8" s="36">
        <v>41321</v>
      </c>
      <c r="B8" s="37">
        <v>165236</v>
      </c>
      <c r="C8" s="38" t="s">
        <v>407</v>
      </c>
      <c r="D8" s="41">
        <v>4600</v>
      </c>
      <c r="G8" s="20">
        <v>0</v>
      </c>
      <c r="H8" s="23">
        <v>0</v>
      </c>
      <c r="J8" s="29">
        <f t="shared" si="0"/>
        <v>0</v>
      </c>
    </row>
    <row r="9" spans="1:10" ht="15.75" thickBot="1" x14ac:dyDescent="0.3">
      <c r="A9" s="44">
        <v>41322</v>
      </c>
      <c r="B9" s="48">
        <v>4184565</v>
      </c>
      <c r="C9" s="46" t="s">
        <v>408</v>
      </c>
      <c r="D9" s="47">
        <v>2085</v>
      </c>
      <c r="G9" s="20">
        <v>0</v>
      </c>
      <c r="H9" s="23">
        <v>0</v>
      </c>
      <c r="J9" s="29">
        <f t="shared" si="0"/>
        <v>0</v>
      </c>
    </row>
    <row r="10" spans="1:10" ht="15.75" thickBot="1" x14ac:dyDescent="0.3">
      <c r="A10" s="36">
        <v>41323</v>
      </c>
      <c r="B10" s="37">
        <v>128100000005941</v>
      </c>
      <c r="C10" s="38" t="s">
        <v>147</v>
      </c>
      <c r="D10" s="41">
        <v>19776</v>
      </c>
      <c r="G10" s="20">
        <v>0</v>
      </c>
      <c r="H10" s="23">
        <v>0</v>
      </c>
      <c r="J10" s="29">
        <f t="shared" si="0"/>
        <v>0</v>
      </c>
    </row>
    <row r="11" spans="1:10" ht="15.75" thickBot="1" x14ac:dyDescent="0.3">
      <c r="A11" s="44">
        <v>41324</v>
      </c>
      <c r="B11" s="45" t="s">
        <v>409</v>
      </c>
      <c r="C11" s="46" t="s">
        <v>48</v>
      </c>
      <c r="D11" s="47">
        <v>56346.09</v>
      </c>
      <c r="G11" s="20">
        <v>0</v>
      </c>
      <c r="H11" s="23">
        <v>0</v>
      </c>
      <c r="J11" s="29">
        <f t="shared" si="0"/>
        <v>0</v>
      </c>
    </row>
    <row r="12" spans="1:10" ht="15.75" thickBot="1" x14ac:dyDescent="0.3">
      <c r="A12" s="36">
        <v>41324</v>
      </c>
      <c r="B12" s="37">
        <v>2964</v>
      </c>
      <c r="C12" s="38" t="s">
        <v>287</v>
      </c>
      <c r="D12" s="41">
        <v>1800</v>
      </c>
      <c r="G12" s="21">
        <v>0</v>
      </c>
      <c r="H12" s="25">
        <v>0</v>
      </c>
      <c r="I12" s="2">
        <v>500</v>
      </c>
      <c r="J12" s="29">
        <f t="shared" ref="J12:J14" si="1">(G12*H12*I12)</f>
        <v>0</v>
      </c>
    </row>
    <row r="13" spans="1:10" ht="15.75" thickBot="1" x14ac:dyDescent="0.3">
      <c r="A13" s="44">
        <v>41293</v>
      </c>
      <c r="B13" s="45">
        <v>12951093866</v>
      </c>
      <c r="C13" s="46" t="s">
        <v>58</v>
      </c>
      <c r="D13" s="47">
        <v>9680</v>
      </c>
      <c r="G13" s="21">
        <v>0</v>
      </c>
      <c r="H13" s="25">
        <v>0</v>
      </c>
      <c r="I13" s="2">
        <v>500</v>
      </c>
      <c r="J13" s="29">
        <f t="shared" si="1"/>
        <v>0</v>
      </c>
    </row>
    <row r="14" spans="1:10" ht="15.75" thickBot="1" x14ac:dyDescent="0.3">
      <c r="A14" s="36">
        <v>41325</v>
      </c>
      <c r="B14" s="37">
        <v>1314</v>
      </c>
      <c r="C14" s="38" t="s">
        <v>346</v>
      </c>
      <c r="D14" s="41">
        <v>12000</v>
      </c>
      <c r="G14" s="21">
        <v>0</v>
      </c>
      <c r="H14" s="25">
        <v>0</v>
      </c>
      <c r="I14" s="2">
        <v>500</v>
      </c>
      <c r="J14" s="29">
        <f t="shared" si="1"/>
        <v>0</v>
      </c>
    </row>
    <row r="15" spans="1:10" ht="15.75" thickBot="1" x14ac:dyDescent="0.3">
      <c r="A15" s="44">
        <v>41326</v>
      </c>
      <c r="B15" s="45">
        <v>12090048</v>
      </c>
      <c r="C15" s="46" t="s">
        <v>147</v>
      </c>
      <c r="D15" s="47">
        <v>24722</v>
      </c>
      <c r="G15" s="21">
        <v>0</v>
      </c>
      <c r="H15" s="25">
        <v>0</v>
      </c>
      <c r="I15" s="2">
        <v>500</v>
      </c>
      <c r="J15" s="29">
        <f>(G15*H15*I15)</f>
        <v>0</v>
      </c>
    </row>
    <row r="16" spans="1:10" ht="15.75" thickBot="1" x14ac:dyDescent="0.3">
      <c r="A16" s="15"/>
      <c r="B16" s="18"/>
      <c r="C16" s="16"/>
      <c r="D16" s="41">
        <v>0</v>
      </c>
      <c r="G16" s="21">
        <v>0</v>
      </c>
      <c r="H16" s="25">
        <v>0</v>
      </c>
      <c r="I16" s="2">
        <v>500</v>
      </c>
      <c r="J16" s="29">
        <f t="shared" ref="J16" si="2">(G16*H16*I16)</f>
        <v>0</v>
      </c>
    </row>
    <row r="17" spans="1:10" ht="15.75" thickBot="1" x14ac:dyDescent="0.3">
      <c r="A17" s="44"/>
      <c r="B17" s="45"/>
      <c r="C17" s="46"/>
      <c r="D17" s="47">
        <v>0</v>
      </c>
      <c r="F17" s="30"/>
      <c r="G17" s="21">
        <v>0</v>
      </c>
      <c r="H17" s="23">
        <v>0</v>
      </c>
      <c r="J17" s="29">
        <f>(H17)</f>
        <v>0</v>
      </c>
    </row>
    <row r="18" spans="1:10" ht="15.75" thickBot="1" x14ac:dyDescent="0.3">
      <c r="A18" s="15"/>
      <c r="B18" s="18"/>
      <c r="C18" s="16"/>
      <c r="D18" s="41">
        <v>0</v>
      </c>
      <c r="F18" s="30" t="s">
        <v>224</v>
      </c>
      <c r="G18" s="21">
        <v>0</v>
      </c>
      <c r="H18" s="23">
        <v>0</v>
      </c>
      <c r="J18" s="29">
        <f>(H18)</f>
        <v>0</v>
      </c>
    </row>
    <row r="19" spans="1:10" ht="15.75" thickBot="1" x14ac:dyDescent="0.3">
      <c r="A19" s="15"/>
      <c r="B19" s="18"/>
      <c r="C19" s="16"/>
      <c r="D19" s="41">
        <v>0</v>
      </c>
      <c r="F19" s="30"/>
      <c r="G19" s="21">
        <v>0</v>
      </c>
      <c r="H19" s="23">
        <v>0</v>
      </c>
      <c r="J19" s="29">
        <f>(H19)</f>
        <v>0</v>
      </c>
    </row>
    <row r="20" spans="1:10" ht="15.75" thickBot="1" x14ac:dyDescent="0.3">
      <c r="A20" s="15"/>
      <c r="B20" s="18"/>
      <c r="C20" s="16"/>
      <c r="D20" s="41">
        <v>0</v>
      </c>
      <c r="F20" s="30"/>
      <c r="G20" s="21">
        <v>0</v>
      </c>
      <c r="H20" s="23">
        <v>0</v>
      </c>
      <c r="J20" s="29">
        <f>(H20)</f>
        <v>0</v>
      </c>
    </row>
    <row r="21" spans="1:10" ht="15.75" thickBot="1" x14ac:dyDescent="0.3">
      <c r="A21" s="15"/>
      <c r="B21" s="18"/>
      <c r="C21" s="16"/>
      <c r="D21" s="41">
        <v>0</v>
      </c>
      <c r="J21" s="20">
        <f>SUM(J3:J20)</f>
        <v>210017.09</v>
      </c>
    </row>
    <row r="22" spans="1:10" x14ac:dyDescent="0.25">
      <c r="A22" s="15"/>
      <c r="B22" s="18"/>
      <c r="C22" s="16"/>
      <c r="D22" s="41">
        <v>0</v>
      </c>
    </row>
    <row r="23" spans="1:10" x14ac:dyDescent="0.25">
      <c r="A23" s="15"/>
      <c r="B23" s="18"/>
      <c r="C23" s="16"/>
      <c r="D23" s="41">
        <v>0</v>
      </c>
    </row>
    <row r="24" spans="1:10" x14ac:dyDescent="0.25">
      <c r="A24" s="15"/>
      <c r="B24" s="18"/>
      <c r="C24" s="16"/>
      <c r="D24" s="41">
        <v>0</v>
      </c>
    </row>
    <row r="25" spans="1:10" x14ac:dyDescent="0.25">
      <c r="A25" s="15"/>
      <c r="B25" s="18"/>
      <c r="C25" s="16"/>
      <c r="D25" s="41">
        <v>0</v>
      </c>
    </row>
    <row r="26" spans="1:10" x14ac:dyDescent="0.25">
      <c r="A26" s="15"/>
      <c r="B26" s="18"/>
      <c r="C26" s="16"/>
      <c r="D26" s="41">
        <v>0</v>
      </c>
    </row>
    <row r="27" spans="1:10" x14ac:dyDescent="0.25">
      <c r="A27" s="15"/>
      <c r="B27" s="18"/>
      <c r="C27" s="16"/>
      <c r="D27" s="41">
        <v>0</v>
      </c>
    </row>
    <row r="28" spans="1:10" x14ac:dyDescent="0.25">
      <c r="A28" s="15"/>
      <c r="B28" s="18"/>
      <c r="C28" s="16"/>
      <c r="D28" s="41">
        <v>0</v>
      </c>
    </row>
    <row r="29" spans="1:10" x14ac:dyDescent="0.25">
      <c r="A29" s="15"/>
      <c r="B29" s="18"/>
      <c r="C29" s="16"/>
      <c r="D29" s="41">
        <v>0</v>
      </c>
    </row>
    <row r="30" spans="1:10" x14ac:dyDescent="0.25">
      <c r="A30" s="15"/>
      <c r="B30" s="18"/>
      <c r="C30" s="16"/>
      <c r="D30" s="41">
        <v>0</v>
      </c>
    </row>
    <row r="31" spans="1:10" x14ac:dyDescent="0.25">
      <c r="A31" s="15"/>
      <c r="B31" s="18"/>
      <c r="C31" s="16"/>
      <c r="D31" s="41">
        <v>0</v>
      </c>
    </row>
    <row r="32" spans="1:10" x14ac:dyDescent="0.25">
      <c r="D32" s="11">
        <f>SUM(D4:D31)</f>
        <v>210017.09</v>
      </c>
    </row>
    <row r="43" spans="10:10" x14ac:dyDescent="0.25">
      <c r="J43" s="4"/>
    </row>
    <row r="50" spans="3:6" x14ac:dyDescent="0.25">
      <c r="C50" s="26"/>
      <c r="F50" s="22"/>
    </row>
  </sheetData>
  <pageMargins left="0.43307086614173229" right="0.11811023622047245" top="1.6141732283464567" bottom="0.74803149606299213" header="0.31496062992125984" footer="0.31496062992125984"/>
  <pageSetup scale="110" orientation="portrait" horizontalDpi="0" verticalDpi="0" r:id="rId1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7"/>
  <dimension ref="A1:J50"/>
  <sheetViews>
    <sheetView workbookViewId="0"/>
  </sheetViews>
  <sheetFormatPr baseColWidth="10" defaultRowHeight="15" x14ac:dyDescent="0.25"/>
  <cols>
    <col min="1" max="1" width="12.7109375" customWidth="1"/>
    <col min="2" max="2" width="19.7109375" customWidth="1"/>
    <col min="3" max="3" width="46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1" spans="1:10" x14ac:dyDescent="0.25">
      <c r="A1" t="s">
        <v>383</v>
      </c>
    </row>
    <row r="2" spans="1:10" ht="15.75" thickBot="1" x14ac:dyDescent="0.3">
      <c r="E2" s="8"/>
      <c r="J2" s="8" t="s">
        <v>39</v>
      </c>
    </row>
    <row r="3" spans="1:10" ht="15.75" thickBot="1" x14ac:dyDescent="0.3">
      <c r="A3" s="43" t="s">
        <v>0</v>
      </c>
      <c r="B3" s="43" t="s">
        <v>18</v>
      </c>
      <c r="C3" s="43" t="s">
        <v>1</v>
      </c>
      <c r="D3" s="43" t="s">
        <v>2</v>
      </c>
      <c r="E3" s="2"/>
      <c r="G3" s="3" t="s">
        <v>38</v>
      </c>
      <c r="H3" s="23">
        <f>(D32)</f>
        <v>97672</v>
      </c>
      <c r="J3" s="29">
        <f>(H3)</f>
        <v>97672</v>
      </c>
    </row>
    <row r="4" spans="1:10" ht="15.75" thickBot="1" x14ac:dyDescent="0.3">
      <c r="A4" s="36">
        <v>41312</v>
      </c>
      <c r="B4" s="37">
        <v>435543</v>
      </c>
      <c r="C4" s="38" t="s">
        <v>333</v>
      </c>
      <c r="D4" s="41">
        <v>24450</v>
      </c>
      <c r="G4" s="20">
        <v>0</v>
      </c>
      <c r="H4" s="23">
        <v>0</v>
      </c>
      <c r="J4" s="29">
        <f>(H4*G4)</f>
        <v>0</v>
      </c>
    </row>
    <row r="5" spans="1:10" ht="15.75" thickBot="1" x14ac:dyDescent="0.3">
      <c r="A5" s="44">
        <v>41313</v>
      </c>
      <c r="B5" s="45">
        <v>12951093591</v>
      </c>
      <c r="C5" s="46" t="s">
        <v>58</v>
      </c>
      <c r="D5" s="47">
        <v>5808</v>
      </c>
      <c r="G5" s="20">
        <v>0</v>
      </c>
      <c r="H5" s="23">
        <v>0</v>
      </c>
      <c r="J5" s="29">
        <f t="shared" ref="J5:J11" si="0">(H5*G5)</f>
        <v>0</v>
      </c>
    </row>
    <row r="6" spans="1:10" ht="15.75" thickBot="1" x14ac:dyDescent="0.3">
      <c r="A6" s="36">
        <v>41314</v>
      </c>
      <c r="B6" s="37" t="s">
        <v>401</v>
      </c>
      <c r="C6" s="38" t="s">
        <v>402</v>
      </c>
      <c r="D6" s="41">
        <v>19010</v>
      </c>
      <c r="G6" s="20">
        <v>0</v>
      </c>
      <c r="H6" s="23">
        <v>0</v>
      </c>
      <c r="J6" s="29">
        <f t="shared" si="0"/>
        <v>0</v>
      </c>
    </row>
    <row r="7" spans="1:10" ht="15.75" thickBot="1" x14ac:dyDescent="0.3">
      <c r="A7" s="44">
        <v>41316</v>
      </c>
      <c r="B7" s="45">
        <v>33252647</v>
      </c>
      <c r="C7" s="46" t="s">
        <v>147</v>
      </c>
      <c r="D7" s="47">
        <v>19776</v>
      </c>
      <c r="G7" s="20">
        <v>0</v>
      </c>
      <c r="H7" s="23">
        <v>0</v>
      </c>
      <c r="J7" s="29">
        <f t="shared" si="0"/>
        <v>0</v>
      </c>
    </row>
    <row r="8" spans="1:10" ht="15.75" thickBot="1" x14ac:dyDescent="0.3">
      <c r="A8" s="36">
        <v>41317</v>
      </c>
      <c r="B8" s="37">
        <v>32318</v>
      </c>
      <c r="C8" s="38" t="s">
        <v>403</v>
      </c>
      <c r="D8" s="41">
        <v>2800</v>
      </c>
      <c r="G8" s="20">
        <v>0</v>
      </c>
      <c r="H8" s="23">
        <v>0</v>
      </c>
      <c r="J8" s="29">
        <f t="shared" si="0"/>
        <v>0</v>
      </c>
    </row>
    <row r="9" spans="1:10" ht="15.75" thickBot="1" x14ac:dyDescent="0.3">
      <c r="A9" s="44">
        <v>41317</v>
      </c>
      <c r="B9" s="48">
        <v>12951093687</v>
      </c>
      <c r="C9" s="46" t="s">
        <v>58</v>
      </c>
      <c r="D9" s="47">
        <v>3872</v>
      </c>
      <c r="G9" s="20">
        <v>0</v>
      </c>
      <c r="H9" s="23">
        <v>0</v>
      </c>
      <c r="J9" s="29">
        <f t="shared" si="0"/>
        <v>0</v>
      </c>
    </row>
    <row r="10" spans="1:10" ht="15.75" thickBot="1" x14ac:dyDescent="0.3">
      <c r="A10" s="36">
        <v>41317</v>
      </c>
      <c r="B10" s="37">
        <v>86875</v>
      </c>
      <c r="C10" s="38" t="s">
        <v>404</v>
      </c>
      <c r="D10" s="41">
        <v>900</v>
      </c>
      <c r="G10" s="20">
        <v>0</v>
      </c>
      <c r="H10" s="23">
        <v>0</v>
      </c>
      <c r="J10" s="29">
        <f t="shared" si="0"/>
        <v>0</v>
      </c>
    </row>
    <row r="11" spans="1:10" ht="15.75" thickBot="1" x14ac:dyDescent="0.3">
      <c r="A11" s="44">
        <v>41317</v>
      </c>
      <c r="B11" s="45">
        <v>4176064</v>
      </c>
      <c r="C11" s="46" t="s">
        <v>48</v>
      </c>
      <c r="D11" s="47">
        <v>3140</v>
      </c>
      <c r="G11" s="20">
        <v>0</v>
      </c>
      <c r="H11" s="23">
        <v>0</v>
      </c>
      <c r="J11" s="29">
        <f t="shared" si="0"/>
        <v>0</v>
      </c>
    </row>
    <row r="12" spans="1:10" ht="15.75" thickBot="1" x14ac:dyDescent="0.3">
      <c r="A12" s="36">
        <v>41318</v>
      </c>
      <c r="B12" s="37">
        <v>1313</v>
      </c>
      <c r="C12" s="38" t="s">
        <v>346</v>
      </c>
      <c r="D12" s="41">
        <v>10000</v>
      </c>
      <c r="G12" s="21">
        <v>0</v>
      </c>
      <c r="H12" s="25">
        <v>0</v>
      </c>
      <c r="I12" s="2">
        <v>500</v>
      </c>
      <c r="J12" s="29">
        <f t="shared" ref="J12:J14" si="1">(G12*H12*I12)</f>
        <v>0</v>
      </c>
    </row>
    <row r="13" spans="1:10" ht="15.75" thickBot="1" x14ac:dyDescent="0.3">
      <c r="A13" s="44">
        <v>41319</v>
      </c>
      <c r="B13" s="45">
        <v>436876</v>
      </c>
      <c r="C13" s="46" t="s">
        <v>405</v>
      </c>
      <c r="D13" s="47">
        <v>7916</v>
      </c>
      <c r="G13" s="21">
        <v>0</v>
      </c>
      <c r="H13" s="25">
        <v>0</v>
      </c>
      <c r="I13" s="2">
        <v>500</v>
      </c>
      <c r="J13" s="29">
        <f t="shared" si="1"/>
        <v>0</v>
      </c>
    </row>
    <row r="14" spans="1:10" ht="15.75" thickBot="1" x14ac:dyDescent="0.3">
      <c r="A14" s="36"/>
      <c r="B14" s="37"/>
      <c r="C14" s="38"/>
      <c r="D14" s="41">
        <v>0</v>
      </c>
      <c r="G14" s="21">
        <v>0</v>
      </c>
      <c r="H14" s="25">
        <v>0</v>
      </c>
      <c r="I14" s="2">
        <v>500</v>
      </c>
      <c r="J14" s="29">
        <f t="shared" si="1"/>
        <v>0</v>
      </c>
    </row>
    <row r="15" spans="1:10" ht="15.75" thickBot="1" x14ac:dyDescent="0.3">
      <c r="A15" s="44"/>
      <c r="B15" s="45"/>
      <c r="C15" s="46"/>
      <c r="D15" s="47">
        <v>0</v>
      </c>
      <c r="G15" s="21">
        <v>0</v>
      </c>
      <c r="H15" s="25">
        <v>0</v>
      </c>
      <c r="I15" s="2">
        <v>500</v>
      </c>
      <c r="J15" s="29">
        <f>(G15*H15*I15)</f>
        <v>0</v>
      </c>
    </row>
    <row r="16" spans="1:10" ht="15.75" thickBot="1" x14ac:dyDescent="0.3">
      <c r="A16" s="15"/>
      <c r="B16" s="18"/>
      <c r="C16" s="16"/>
      <c r="D16" s="41">
        <v>0</v>
      </c>
      <c r="G16" s="21">
        <v>0</v>
      </c>
      <c r="H16" s="25">
        <v>0</v>
      </c>
      <c r="I16" s="2">
        <v>500</v>
      </c>
      <c r="J16" s="29">
        <f t="shared" ref="J16" si="2">(G16*H16*I16)</f>
        <v>0</v>
      </c>
    </row>
    <row r="17" spans="1:10" ht="15.75" thickBot="1" x14ac:dyDescent="0.3">
      <c r="A17" s="44"/>
      <c r="B17" s="45"/>
      <c r="C17" s="46"/>
      <c r="D17" s="47">
        <v>0</v>
      </c>
      <c r="F17" s="30"/>
      <c r="G17" s="21">
        <v>0</v>
      </c>
      <c r="H17" s="23">
        <v>0</v>
      </c>
      <c r="J17" s="29">
        <f>(H17)</f>
        <v>0</v>
      </c>
    </row>
    <row r="18" spans="1:10" ht="15.75" thickBot="1" x14ac:dyDescent="0.3">
      <c r="A18" s="15"/>
      <c r="B18" s="18"/>
      <c r="C18" s="16"/>
      <c r="D18" s="41">
        <v>0</v>
      </c>
      <c r="F18" s="30" t="s">
        <v>224</v>
      </c>
      <c r="G18" s="21">
        <v>0</v>
      </c>
      <c r="H18" s="23">
        <v>0</v>
      </c>
      <c r="J18" s="29">
        <f>(H18)</f>
        <v>0</v>
      </c>
    </row>
    <row r="19" spans="1:10" ht="15.75" thickBot="1" x14ac:dyDescent="0.3">
      <c r="A19" s="15"/>
      <c r="B19" s="18"/>
      <c r="C19" s="16"/>
      <c r="D19" s="41">
        <v>0</v>
      </c>
      <c r="F19" s="30"/>
      <c r="G19" s="21">
        <v>0</v>
      </c>
      <c r="H19" s="23">
        <v>0</v>
      </c>
      <c r="J19" s="29">
        <f>(H19)</f>
        <v>0</v>
      </c>
    </row>
    <row r="20" spans="1:10" ht="15.75" thickBot="1" x14ac:dyDescent="0.3">
      <c r="A20" s="15"/>
      <c r="B20" s="18"/>
      <c r="C20" s="16"/>
      <c r="D20" s="41">
        <v>0</v>
      </c>
      <c r="F20" s="30"/>
      <c r="G20" s="21">
        <v>0</v>
      </c>
      <c r="H20" s="23">
        <v>0</v>
      </c>
      <c r="J20" s="29">
        <f>(H20)</f>
        <v>0</v>
      </c>
    </row>
    <row r="21" spans="1:10" ht="15.75" thickBot="1" x14ac:dyDescent="0.3">
      <c r="A21" s="15"/>
      <c r="B21" s="18"/>
      <c r="C21" s="16"/>
      <c r="D21" s="41">
        <v>0</v>
      </c>
      <c r="J21" s="20">
        <f>SUM(J3:J20)</f>
        <v>97672</v>
      </c>
    </row>
    <row r="22" spans="1:10" x14ac:dyDescent="0.25">
      <c r="A22" s="15"/>
      <c r="B22" s="18"/>
      <c r="C22" s="16"/>
      <c r="D22" s="41">
        <v>0</v>
      </c>
    </row>
    <row r="23" spans="1:10" x14ac:dyDescent="0.25">
      <c r="A23" s="15"/>
      <c r="B23" s="18"/>
      <c r="C23" s="16"/>
      <c r="D23" s="41">
        <v>0</v>
      </c>
    </row>
    <row r="24" spans="1:10" x14ac:dyDescent="0.25">
      <c r="A24" s="15"/>
      <c r="B24" s="18"/>
      <c r="C24" s="16"/>
      <c r="D24" s="41">
        <v>0</v>
      </c>
    </row>
    <row r="25" spans="1:10" x14ac:dyDescent="0.25">
      <c r="A25" s="15"/>
      <c r="B25" s="18"/>
      <c r="C25" s="16"/>
      <c r="D25" s="41">
        <v>0</v>
      </c>
    </row>
    <row r="26" spans="1:10" x14ac:dyDescent="0.25">
      <c r="A26" s="15"/>
      <c r="B26" s="18"/>
      <c r="C26" s="16"/>
      <c r="D26" s="41">
        <v>0</v>
      </c>
    </row>
    <row r="27" spans="1:10" x14ac:dyDescent="0.25">
      <c r="A27" s="15"/>
      <c r="B27" s="18"/>
      <c r="C27" s="16"/>
      <c r="D27" s="41">
        <v>0</v>
      </c>
    </row>
    <row r="28" spans="1:10" x14ac:dyDescent="0.25">
      <c r="A28" s="15"/>
      <c r="B28" s="18"/>
      <c r="C28" s="16"/>
      <c r="D28" s="41">
        <v>0</v>
      </c>
    </row>
    <row r="29" spans="1:10" x14ac:dyDescent="0.25">
      <c r="A29" s="15"/>
      <c r="B29" s="18"/>
      <c r="C29" s="16"/>
      <c r="D29" s="41">
        <v>0</v>
      </c>
    </row>
    <row r="30" spans="1:10" x14ac:dyDescent="0.25">
      <c r="A30" s="15"/>
      <c r="B30" s="18"/>
      <c r="C30" s="16"/>
      <c r="D30" s="41">
        <v>0</v>
      </c>
    </row>
    <row r="31" spans="1:10" x14ac:dyDescent="0.25">
      <c r="A31" s="15"/>
      <c r="B31" s="18"/>
      <c r="C31" s="16"/>
      <c r="D31" s="41">
        <v>0</v>
      </c>
    </row>
    <row r="32" spans="1:10" x14ac:dyDescent="0.25">
      <c r="D32" s="11">
        <f>SUM(D4:D31)</f>
        <v>97672</v>
      </c>
    </row>
    <row r="43" spans="10:10" x14ac:dyDescent="0.25">
      <c r="J43" s="4"/>
    </row>
    <row r="50" spans="3:6" x14ac:dyDescent="0.25">
      <c r="C50" s="26"/>
      <c r="F50" s="22"/>
    </row>
  </sheetData>
  <pageMargins left="0.43307086614173229" right="0.11811023622047245" top="1.6141732283464567" bottom="0.74803149606299213" header="0.31496062992125984" footer="0.31496062992125984"/>
  <pageSetup scale="110" orientation="portrait" horizontalDpi="0" verticalDpi="0" r:id="rId1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8"/>
  <dimension ref="A1:J50"/>
  <sheetViews>
    <sheetView workbookViewId="0">
      <selection activeCell="A2" sqref="A2:D32"/>
    </sheetView>
  </sheetViews>
  <sheetFormatPr baseColWidth="10" defaultRowHeight="15" x14ac:dyDescent="0.25"/>
  <cols>
    <col min="1" max="1" width="12.7109375" customWidth="1"/>
    <col min="2" max="2" width="19.7109375" customWidth="1"/>
    <col min="3" max="3" width="46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1" spans="1:10" x14ac:dyDescent="0.25">
      <c r="A1" t="s">
        <v>383</v>
      </c>
    </row>
    <row r="2" spans="1:10" ht="15.75" thickBot="1" x14ac:dyDescent="0.3">
      <c r="E2" s="8"/>
      <c r="J2" s="8" t="s">
        <v>39</v>
      </c>
    </row>
    <row r="3" spans="1:10" ht="15.75" thickBot="1" x14ac:dyDescent="0.3">
      <c r="A3" s="43" t="s">
        <v>0</v>
      </c>
      <c r="B3" s="43" t="s">
        <v>18</v>
      </c>
      <c r="C3" s="43" t="s">
        <v>1</v>
      </c>
      <c r="D3" s="43" t="s">
        <v>2</v>
      </c>
      <c r="E3" s="2"/>
      <c r="G3" s="3" t="s">
        <v>38</v>
      </c>
      <c r="H3" s="23">
        <f>(D32)</f>
        <v>127589.97</v>
      </c>
      <c r="J3" s="29">
        <f>(H3)</f>
        <v>127589.97</v>
      </c>
    </row>
    <row r="4" spans="1:10" ht="15.75" thickBot="1" x14ac:dyDescent="0.3">
      <c r="A4" s="36">
        <v>41306</v>
      </c>
      <c r="B4" s="37">
        <v>1310</v>
      </c>
      <c r="C4" s="38" t="s">
        <v>388</v>
      </c>
      <c r="D4" s="41">
        <v>10000</v>
      </c>
      <c r="G4" s="20">
        <v>0</v>
      </c>
      <c r="H4" s="23">
        <v>0</v>
      </c>
      <c r="J4" s="29">
        <f>(H4*G4)</f>
        <v>0</v>
      </c>
    </row>
    <row r="5" spans="1:10" ht="15.75" thickBot="1" x14ac:dyDescent="0.3">
      <c r="A5" s="44">
        <v>41307</v>
      </c>
      <c r="B5" s="45">
        <v>50931</v>
      </c>
      <c r="C5" s="46" t="s">
        <v>389</v>
      </c>
      <c r="D5" s="47">
        <v>5550</v>
      </c>
      <c r="G5" s="20">
        <v>0</v>
      </c>
      <c r="H5" s="23">
        <v>0</v>
      </c>
      <c r="J5" s="29">
        <f t="shared" ref="J5:J11" si="0">(H5*G5)</f>
        <v>0</v>
      </c>
    </row>
    <row r="6" spans="1:10" ht="15.75" thickBot="1" x14ac:dyDescent="0.3">
      <c r="A6" s="36">
        <v>41307</v>
      </c>
      <c r="B6" s="37" t="s">
        <v>390</v>
      </c>
      <c r="C6" s="38" t="s">
        <v>391</v>
      </c>
      <c r="D6" s="41">
        <v>5500</v>
      </c>
      <c r="G6" s="20">
        <v>0</v>
      </c>
      <c r="H6" s="23">
        <v>0</v>
      </c>
      <c r="J6" s="29">
        <f t="shared" si="0"/>
        <v>0</v>
      </c>
    </row>
    <row r="7" spans="1:10" ht="15.75" thickBot="1" x14ac:dyDescent="0.3">
      <c r="A7" s="44">
        <v>41307</v>
      </c>
      <c r="B7" s="45">
        <v>1311</v>
      </c>
      <c r="C7" s="46" t="s">
        <v>392</v>
      </c>
      <c r="D7" s="47">
        <v>6330.97</v>
      </c>
      <c r="G7" s="20">
        <v>0</v>
      </c>
      <c r="H7" s="23">
        <v>0</v>
      </c>
      <c r="J7" s="29">
        <f t="shared" si="0"/>
        <v>0</v>
      </c>
    </row>
    <row r="8" spans="1:10" ht="15.75" thickBot="1" x14ac:dyDescent="0.3">
      <c r="A8" s="36">
        <v>41309</v>
      </c>
      <c r="B8" s="37">
        <v>65399</v>
      </c>
      <c r="C8" s="38" t="s">
        <v>393</v>
      </c>
      <c r="D8" s="41">
        <v>8600</v>
      </c>
      <c r="G8" s="20">
        <v>0</v>
      </c>
      <c r="H8" s="23">
        <v>0</v>
      </c>
      <c r="J8" s="29">
        <f t="shared" si="0"/>
        <v>0</v>
      </c>
    </row>
    <row r="9" spans="1:10" ht="15.75" thickBot="1" x14ac:dyDescent="0.3">
      <c r="A9" s="44">
        <v>41309</v>
      </c>
      <c r="B9" s="48">
        <v>33252641</v>
      </c>
      <c r="C9" s="46" t="s">
        <v>394</v>
      </c>
      <c r="D9" s="47">
        <v>9888</v>
      </c>
      <c r="G9" s="20">
        <v>0</v>
      </c>
      <c r="H9" s="23">
        <v>0</v>
      </c>
      <c r="J9" s="29">
        <f t="shared" si="0"/>
        <v>0</v>
      </c>
    </row>
    <row r="10" spans="1:10" ht="15.75" thickBot="1" x14ac:dyDescent="0.3">
      <c r="A10" s="36">
        <v>41310</v>
      </c>
      <c r="B10" s="37">
        <v>206</v>
      </c>
      <c r="C10" s="38" t="s">
        <v>395</v>
      </c>
      <c r="D10" s="41">
        <v>1300</v>
      </c>
      <c r="G10" s="20">
        <v>0</v>
      </c>
      <c r="H10" s="23">
        <v>0</v>
      </c>
      <c r="J10" s="29">
        <f t="shared" si="0"/>
        <v>0</v>
      </c>
    </row>
    <row r="11" spans="1:10" ht="15.75" thickBot="1" x14ac:dyDescent="0.3">
      <c r="A11" s="44">
        <v>41310</v>
      </c>
      <c r="B11" s="45">
        <v>4166282</v>
      </c>
      <c r="C11" s="46" t="s">
        <v>396</v>
      </c>
      <c r="D11" s="47">
        <v>2085</v>
      </c>
      <c r="G11" s="20">
        <v>0</v>
      </c>
      <c r="H11" s="23">
        <v>0</v>
      </c>
      <c r="J11" s="29">
        <f t="shared" si="0"/>
        <v>0</v>
      </c>
    </row>
    <row r="12" spans="1:10" ht="15.75" thickBot="1" x14ac:dyDescent="0.3">
      <c r="A12" s="36">
        <v>41310</v>
      </c>
      <c r="B12" s="37">
        <v>12951093512</v>
      </c>
      <c r="C12" s="38" t="s">
        <v>397</v>
      </c>
      <c r="D12" s="41">
        <v>30245</v>
      </c>
      <c r="G12" s="21">
        <v>0</v>
      </c>
      <c r="H12" s="25">
        <v>0</v>
      </c>
      <c r="I12" s="2">
        <v>500</v>
      </c>
      <c r="J12" s="29">
        <f t="shared" ref="J12:J14" si="1">(G12*H12*I12)</f>
        <v>0</v>
      </c>
    </row>
    <row r="13" spans="1:10" ht="15.75" thickBot="1" x14ac:dyDescent="0.3">
      <c r="A13" s="44">
        <v>41311</v>
      </c>
      <c r="B13" s="45">
        <v>2282</v>
      </c>
      <c r="C13" s="46" t="s">
        <v>398</v>
      </c>
      <c r="D13" s="47">
        <v>14515</v>
      </c>
      <c r="G13" s="21">
        <v>0</v>
      </c>
      <c r="H13" s="25">
        <v>0</v>
      </c>
      <c r="I13" s="2">
        <v>500</v>
      </c>
      <c r="J13" s="29">
        <f t="shared" si="1"/>
        <v>0</v>
      </c>
    </row>
    <row r="14" spans="1:10" ht="15.75" thickBot="1" x14ac:dyDescent="0.3">
      <c r="A14" s="36">
        <v>41312</v>
      </c>
      <c r="B14" s="37">
        <v>33252645</v>
      </c>
      <c r="C14" s="38" t="s">
        <v>399</v>
      </c>
      <c r="D14" s="41">
        <v>19776</v>
      </c>
      <c r="G14" s="21">
        <v>0</v>
      </c>
      <c r="H14" s="25">
        <v>0</v>
      </c>
      <c r="I14" s="2">
        <v>500</v>
      </c>
      <c r="J14" s="29">
        <f t="shared" si="1"/>
        <v>0</v>
      </c>
    </row>
    <row r="15" spans="1:10" ht="15.75" thickBot="1" x14ac:dyDescent="0.3">
      <c r="A15" s="44">
        <v>41311</v>
      </c>
      <c r="B15" s="45">
        <v>1312</v>
      </c>
      <c r="C15" s="46" t="s">
        <v>388</v>
      </c>
      <c r="D15" s="47">
        <v>12000</v>
      </c>
      <c r="G15" s="21">
        <v>0</v>
      </c>
      <c r="H15" s="25">
        <v>0</v>
      </c>
      <c r="I15" s="2">
        <v>500</v>
      </c>
      <c r="J15" s="29">
        <f>(G15*H15*I15)</f>
        <v>0</v>
      </c>
    </row>
    <row r="16" spans="1:10" ht="15.75" thickBot="1" x14ac:dyDescent="0.3">
      <c r="A16" s="15">
        <v>41312</v>
      </c>
      <c r="B16" s="18">
        <v>32628</v>
      </c>
      <c r="C16" s="16" t="s">
        <v>400</v>
      </c>
      <c r="D16" s="41">
        <v>1800</v>
      </c>
      <c r="G16" s="21">
        <v>0</v>
      </c>
      <c r="H16" s="25">
        <v>0</v>
      </c>
      <c r="I16" s="2">
        <v>500</v>
      </c>
      <c r="J16" s="29">
        <f t="shared" ref="J16" si="2">(G16*H16*I16)</f>
        <v>0</v>
      </c>
    </row>
    <row r="17" spans="1:10" ht="15.75" thickBot="1" x14ac:dyDescent="0.3">
      <c r="A17" s="44"/>
      <c r="B17" s="45"/>
      <c r="C17" s="46"/>
      <c r="D17" s="47">
        <v>0</v>
      </c>
      <c r="F17" s="30"/>
      <c r="G17" s="21">
        <v>0</v>
      </c>
      <c r="H17" s="23">
        <v>0</v>
      </c>
      <c r="J17" s="29">
        <f>(H17)</f>
        <v>0</v>
      </c>
    </row>
    <row r="18" spans="1:10" ht="15.75" thickBot="1" x14ac:dyDescent="0.3">
      <c r="A18" s="15"/>
      <c r="B18" s="18"/>
      <c r="C18" s="16"/>
      <c r="D18" s="41">
        <v>0</v>
      </c>
      <c r="F18" s="30" t="s">
        <v>224</v>
      </c>
      <c r="G18" s="21">
        <v>0</v>
      </c>
      <c r="H18" s="23">
        <v>0</v>
      </c>
      <c r="J18" s="29">
        <f>(H18)</f>
        <v>0</v>
      </c>
    </row>
    <row r="19" spans="1:10" ht="15.75" thickBot="1" x14ac:dyDescent="0.3">
      <c r="A19" s="15"/>
      <c r="B19" s="18"/>
      <c r="C19" s="16"/>
      <c r="D19" s="41">
        <v>0</v>
      </c>
      <c r="F19" s="30"/>
      <c r="G19" s="21">
        <v>0</v>
      </c>
      <c r="H19" s="23">
        <v>0</v>
      </c>
      <c r="J19" s="29">
        <f>(H19)</f>
        <v>0</v>
      </c>
    </row>
    <row r="20" spans="1:10" ht="15.75" thickBot="1" x14ac:dyDescent="0.3">
      <c r="A20" s="15"/>
      <c r="B20" s="18"/>
      <c r="C20" s="16"/>
      <c r="D20" s="41">
        <v>0</v>
      </c>
      <c r="F20" s="30"/>
      <c r="G20" s="21">
        <v>0</v>
      </c>
      <c r="H20" s="23">
        <v>0</v>
      </c>
      <c r="J20" s="29">
        <f>(H20)</f>
        <v>0</v>
      </c>
    </row>
    <row r="21" spans="1:10" ht="15.75" thickBot="1" x14ac:dyDescent="0.3">
      <c r="A21" s="15"/>
      <c r="B21" s="18"/>
      <c r="C21" s="16"/>
      <c r="D21" s="41">
        <v>0</v>
      </c>
      <c r="J21" s="20">
        <f>SUM(J3:J20)</f>
        <v>127589.97</v>
      </c>
    </row>
    <row r="22" spans="1:10" x14ac:dyDescent="0.25">
      <c r="A22" s="15"/>
      <c r="B22" s="18"/>
      <c r="C22" s="16"/>
      <c r="D22" s="41">
        <v>0</v>
      </c>
    </row>
    <row r="23" spans="1:10" x14ac:dyDescent="0.25">
      <c r="A23" s="15"/>
      <c r="B23" s="18"/>
      <c r="C23" s="16"/>
      <c r="D23" s="41">
        <v>0</v>
      </c>
    </row>
    <row r="24" spans="1:10" x14ac:dyDescent="0.25">
      <c r="A24" s="15"/>
      <c r="B24" s="18"/>
      <c r="C24" s="16"/>
      <c r="D24" s="41">
        <v>0</v>
      </c>
    </row>
    <row r="25" spans="1:10" x14ac:dyDescent="0.25">
      <c r="A25" s="15"/>
      <c r="B25" s="18"/>
      <c r="C25" s="16"/>
      <c r="D25" s="41">
        <v>0</v>
      </c>
    </row>
    <row r="26" spans="1:10" x14ac:dyDescent="0.25">
      <c r="A26" s="15"/>
      <c r="B26" s="18"/>
      <c r="C26" s="16"/>
      <c r="D26" s="41">
        <v>0</v>
      </c>
    </row>
    <row r="27" spans="1:10" x14ac:dyDescent="0.25">
      <c r="A27" s="15"/>
      <c r="B27" s="18"/>
      <c r="C27" s="16"/>
      <c r="D27" s="41">
        <v>0</v>
      </c>
    </row>
    <row r="28" spans="1:10" x14ac:dyDescent="0.25">
      <c r="A28" s="15"/>
      <c r="B28" s="18"/>
      <c r="C28" s="16"/>
      <c r="D28" s="41">
        <v>0</v>
      </c>
    </row>
    <row r="29" spans="1:10" x14ac:dyDescent="0.25">
      <c r="A29" s="15"/>
      <c r="B29" s="18"/>
      <c r="C29" s="16"/>
      <c r="D29" s="41">
        <v>0</v>
      </c>
    </row>
    <row r="30" spans="1:10" x14ac:dyDescent="0.25">
      <c r="A30" s="15"/>
      <c r="B30" s="18"/>
      <c r="C30" s="16"/>
      <c r="D30" s="41">
        <v>0</v>
      </c>
    </row>
    <row r="31" spans="1:10" x14ac:dyDescent="0.25">
      <c r="A31" s="15"/>
      <c r="B31" s="18"/>
      <c r="C31" s="16"/>
      <c r="D31" s="41">
        <v>0</v>
      </c>
    </row>
    <row r="32" spans="1:10" x14ac:dyDescent="0.25">
      <c r="D32" s="11">
        <f>SUM(D4:D31)</f>
        <v>127589.97</v>
      </c>
    </row>
    <row r="43" spans="10:10" x14ac:dyDescent="0.25">
      <c r="J43" s="4"/>
    </row>
    <row r="50" spans="3:6" x14ac:dyDescent="0.25">
      <c r="C50" s="26"/>
      <c r="F50" s="22"/>
    </row>
  </sheetData>
  <pageMargins left="0.43307086614173229" right="0.11811023622047245" top="1.6141732283464567" bottom="0.74803149606299213" header="0.31496062992125984" footer="0.31496062992125984"/>
  <pageSetup scale="110" orientation="portrait" horizontalDpi="0" verticalDpi="0" r:id="rId1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9"/>
  <dimension ref="A1:J50"/>
  <sheetViews>
    <sheetView workbookViewId="0">
      <selection sqref="A1:D32"/>
    </sheetView>
  </sheetViews>
  <sheetFormatPr baseColWidth="10" defaultRowHeight="15" x14ac:dyDescent="0.25"/>
  <cols>
    <col min="1" max="1" width="12.7109375" customWidth="1"/>
    <col min="2" max="2" width="19.7109375" customWidth="1"/>
    <col min="3" max="3" width="46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1" spans="1:10" x14ac:dyDescent="0.25">
      <c r="A1" t="s">
        <v>383</v>
      </c>
    </row>
    <row r="2" spans="1:10" ht="15.75" thickBot="1" x14ac:dyDescent="0.3">
      <c r="E2" s="8"/>
      <c r="J2" s="8" t="s">
        <v>39</v>
      </c>
    </row>
    <row r="3" spans="1:10" ht="15.75" thickBot="1" x14ac:dyDescent="0.3">
      <c r="A3" s="43" t="s">
        <v>0</v>
      </c>
      <c r="B3" s="43" t="s">
        <v>18</v>
      </c>
      <c r="C3" s="43" t="s">
        <v>1</v>
      </c>
      <c r="D3" s="43" t="s">
        <v>2</v>
      </c>
      <c r="E3" s="2"/>
      <c r="G3" s="3" t="s">
        <v>38</v>
      </c>
      <c r="H3" s="23">
        <f>(D32)</f>
        <v>142722.38</v>
      </c>
      <c r="J3" s="29">
        <f>(H3)</f>
        <v>142722.38</v>
      </c>
    </row>
    <row r="4" spans="1:10" ht="15.75" thickBot="1" x14ac:dyDescent="0.3">
      <c r="A4" s="36">
        <v>41299</v>
      </c>
      <c r="B4" s="37">
        <v>4149081</v>
      </c>
      <c r="C4" s="38" t="s">
        <v>290</v>
      </c>
      <c r="D4" s="41">
        <v>2085</v>
      </c>
      <c r="G4" s="20">
        <v>0</v>
      </c>
      <c r="H4" s="23">
        <v>0</v>
      </c>
      <c r="J4" s="29">
        <f>(H4*G4)</f>
        <v>0</v>
      </c>
    </row>
    <row r="5" spans="1:10" ht="15.75" thickBot="1" x14ac:dyDescent="0.3">
      <c r="A5" s="44">
        <v>41298</v>
      </c>
      <c r="B5" s="45">
        <v>31934</v>
      </c>
      <c r="C5" s="46" t="s">
        <v>384</v>
      </c>
      <c r="D5" s="47">
        <v>300</v>
      </c>
      <c r="G5" s="20">
        <v>0</v>
      </c>
      <c r="H5" s="23">
        <v>0</v>
      </c>
      <c r="J5" s="29">
        <f t="shared" ref="J5:J11" si="0">(H5*G5)</f>
        <v>0</v>
      </c>
    </row>
    <row r="6" spans="1:10" ht="15.75" thickBot="1" x14ac:dyDescent="0.3">
      <c r="A6" s="36">
        <v>41299</v>
      </c>
      <c r="B6" s="37">
        <v>12951093236</v>
      </c>
      <c r="C6" s="38" t="s">
        <v>133</v>
      </c>
      <c r="D6" s="41">
        <v>14757</v>
      </c>
      <c r="G6" s="20">
        <v>0</v>
      </c>
      <c r="H6" s="23">
        <v>0</v>
      </c>
      <c r="J6" s="29">
        <f t="shared" si="0"/>
        <v>0</v>
      </c>
    </row>
    <row r="7" spans="1:10" ht="15.75" thickBot="1" x14ac:dyDescent="0.3">
      <c r="A7" s="44">
        <v>41300</v>
      </c>
      <c r="B7" s="45" t="s">
        <v>385</v>
      </c>
      <c r="C7" s="46" t="s">
        <v>157</v>
      </c>
      <c r="D7" s="47">
        <v>15750</v>
      </c>
      <c r="G7" s="20">
        <v>0</v>
      </c>
      <c r="H7" s="23">
        <v>0</v>
      </c>
      <c r="J7" s="29">
        <f t="shared" si="0"/>
        <v>0</v>
      </c>
    </row>
    <row r="8" spans="1:10" ht="15.75" thickBot="1" x14ac:dyDescent="0.3">
      <c r="A8" s="36">
        <v>41302</v>
      </c>
      <c r="B8" s="37">
        <v>33252635</v>
      </c>
      <c r="C8" s="38" t="s">
        <v>147</v>
      </c>
      <c r="D8" s="41">
        <v>24720</v>
      </c>
      <c r="G8" s="20">
        <v>0</v>
      </c>
      <c r="H8" s="23">
        <v>0</v>
      </c>
      <c r="J8" s="29">
        <f t="shared" si="0"/>
        <v>0</v>
      </c>
    </row>
    <row r="9" spans="1:10" ht="15.75" thickBot="1" x14ac:dyDescent="0.3">
      <c r="A9" s="44">
        <v>41303</v>
      </c>
      <c r="B9" s="48">
        <v>12951093327</v>
      </c>
      <c r="C9" s="46" t="s">
        <v>68</v>
      </c>
      <c r="D9" s="47">
        <v>14445</v>
      </c>
      <c r="G9" s="20">
        <v>0</v>
      </c>
      <c r="H9" s="23">
        <v>0</v>
      </c>
      <c r="J9" s="29">
        <f t="shared" si="0"/>
        <v>0</v>
      </c>
    </row>
    <row r="10" spans="1:10" ht="15.75" thickBot="1" x14ac:dyDescent="0.3">
      <c r="A10" s="36">
        <v>41303</v>
      </c>
      <c r="B10" s="37">
        <v>12138</v>
      </c>
      <c r="C10" s="38" t="s">
        <v>386</v>
      </c>
      <c r="D10" s="41">
        <v>3000</v>
      </c>
      <c r="G10" s="20">
        <v>0</v>
      </c>
      <c r="H10" s="23">
        <v>0</v>
      </c>
      <c r="J10" s="29">
        <f t="shared" si="0"/>
        <v>0</v>
      </c>
    </row>
    <row r="11" spans="1:10" ht="15.75" thickBot="1" x14ac:dyDescent="0.3">
      <c r="A11" s="44">
        <v>41304</v>
      </c>
      <c r="B11" s="45">
        <v>1309</v>
      </c>
      <c r="C11" s="46" t="s">
        <v>387</v>
      </c>
      <c r="D11" s="47">
        <v>33389.379999999997</v>
      </c>
      <c r="G11" s="20">
        <v>0</v>
      </c>
      <c r="H11" s="23">
        <v>0</v>
      </c>
      <c r="J11" s="29">
        <f t="shared" si="0"/>
        <v>0</v>
      </c>
    </row>
    <row r="12" spans="1:10" ht="15.75" thickBot="1" x14ac:dyDescent="0.3">
      <c r="A12" s="36">
        <v>41305</v>
      </c>
      <c r="B12" s="37">
        <v>3258</v>
      </c>
      <c r="C12" s="38" t="s">
        <v>282</v>
      </c>
      <c r="D12" s="41">
        <v>14500</v>
      </c>
      <c r="G12" s="21">
        <v>0</v>
      </c>
      <c r="H12" s="25">
        <v>0</v>
      </c>
      <c r="I12" s="2">
        <v>500</v>
      </c>
      <c r="J12" s="29">
        <f t="shared" ref="J12:J14" si="1">(G12*H12*I12)</f>
        <v>0</v>
      </c>
    </row>
    <row r="13" spans="1:10" ht="15.75" thickBot="1" x14ac:dyDescent="0.3">
      <c r="A13" s="44">
        <v>41305</v>
      </c>
      <c r="B13" s="45">
        <v>33252638</v>
      </c>
      <c r="C13" s="46" t="s">
        <v>147</v>
      </c>
      <c r="D13" s="47">
        <v>19776</v>
      </c>
      <c r="G13" s="21">
        <v>0</v>
      </c>
      <c r="H13" s="25">
        <v>0</v>
      </c>
      <c r="I13" s="2">
        <v>500</v>
      </c>
      <c r="J13" s="29">
        <f t="shared" si="1"/>
        <v>0</v>
      </c>
    </row>
    <row r="14" spans="1:10" ht="15.75" thickBot="1" x14ac:dyDescent="0.3">
      <c r="A14" s="36"/>
      <c r="B14" s="37"/>
      <c r="C14" s="38"/>
      <c r="D14" s="41">
        <v>0</v>
      </c>
      <c r="G14" s="21">
        <v>0</v>
      </c>
      <c r="H14" s="25">
        <v>0</v>
      </c>
      <c r="I14" s="2">
        <v>500</v>
      </c>
      <c r="J14" s="29">
        <f t="shared" si="1"/>
        <v>0</v>
      </c>
    </row>
    <row r="15" spans="1:10" ht="15.75" thickBot="1" x14ac:dyDescent="0.3">
      <c r="A15" s="44"/>
      <c r="B15" s="45"/>
      <c r="C15" s="46"/>
      <c r="D15" s="47">
        <v>0</v>
      </c>
      <c r="G15" s="21">
        <v>0</v>
      </c>
      <c r="H15" s="25">
        <v>0</v>
      </c>
      <c r="I15" s="2">
        <v>500</v>
      </c>
      <c r="J15" s="29">
        <f>(G15*H15*I15)</f>
        <v>0</v>
      </c>
    </row>
    <row r="16" spans="1:10" ht="15.75" thickBot="1" x14ac:dyDescent="0.3">
      <c r="A16" s="15"/>
      <c r="B16" s="18"/>
      <c r="C16" s="16"/>
      <c r="D16" s="41">
        <v>0</v>
      </c>
      <c r="G16" s="21">
        <v>0</v>
      </c>
      <c r="H16" s="25">
        <v>0</v>
      </c>
      <c r="I16" s="2">
        <v>500</v>
      </c>
      <c r="J16" s="29">
        <f t="shared" ref="J16" si="2">(G16*H16*I16)</f>
        <v>0</v>
      </c>
    </row>
    <row r="17" spans="1:10" ht="15.75" thickBot="1" x14ac:dyDescent="0.3">
      <c r="A17" s="44"/>
      <c r="B17" s="45"/>
      <c r="C17" s="46"/>
      <c r="D17" s="47">
        <v>0</v>
      </c>
      <c r="F17" s="30"/>
      <c r="G17" s="21">
        <v>0</v>
      </c>
      <c r="H17" s="23">
        <v>0</v>
      </c>
      <c r="J17" s="29">
        <f>(H17)</f>
        <v>0</v>
      </c>
    </row>
    <row r="18" spans="1:10" ht="15.75" thickBot="1" x14ac:dyDescent="0.3">
      <c r="A18" s="15"/>
      <c r="B18" s="18"/>
      <c r="C18" s="16"/>
      <c r="D18" s="41">
        <v>0</v>
      </c>
      <c r="F18" s="30" t="s">
        <v>224</v>
      </c>
      <c r="G18" s="21">
        <v>0</v>
      </c>
      <c r="H18" s="23">
        <v>0</v>
      </c>
      <c r="J18" s="29">
        <f>(H18)</f>
        <v>0</v>
      </c>
    </row>
    <row r="19" spans="1:10" ht="15.75" thickBot="1" x14ac:dyDescent="0.3">
      <c r="A19" s="15"/>
      <c r="B19" s="18"/>
      <c r="C19" s="16"/>
      <c r="D19" s="41">
        <v>0</v>
      </c>
      <c r="F19" s="30"/>
      <c r="G19" s="21">
        <v>0</v>
      </c>
      <c r="H19" s="23">
        <v>0</v>
      </c>
      <c r="J19" s="29">
        <f>(H19)</f>
        <v>0</v>
      </c>
    </row>
    <row r="20" spans="1:10" ht="15.75" thickBot="1" x14ac:dyDescent="0.3">
      <c r="A20" s="15"/>
      <c r="B20" s="18"/>
      <c r="C20" s="16"/>
      <c r="D20" s="41">
        <v>0</v>
      </c>
      <c r="F20" s="30"/>
      <c r="G20" s="21">
        <v>0</v>
      </c>
      <c r="H20" s="23">
        <v>0</v>
      </c>
      <c r="J20" s="29">
        <f>(H20)</f>
        <v>0</v>
      </c>
    </row>
    <row r="21" spans="1:10" ht="15.75" thickBot="1" x14ac:dyDescent="0.3">
      <c r="A21" s="15"/>
      <c r="B21" s="18"/>
      <c r="C21" s="16"/>
      <c r="D21" s="41">
        <v>0</v>
      </c>
      <c r="J21" s="20">
        <f>SUM(J3:J20)</f>
        <v>142722.38</v>
      </c>
    </row>
    <row r="22" spans="1:10" x14ac:dyDescent="0.25">
      <c r="A22" s="15"/>
      <c r="B22" s="18"/>
      <c r="C22" s="16"/>
      <c r="D22" s="41">
        <v>0</v>
      </c>
    </row>
    <row r="23" spans="1:10" x14ac:dyDescent="0.25">
      <c r="A23" s="15"/>
      <c r="B23" s="18"/>
      <c r="C23" s="16"/>
      <c r="D23" s="41">
        <v>0</v>
      </c>
    </row>
    <row r="24" spans="1:10" x14ac:dyDescent="0.25">
      <c r="A24" s="15"/>
      <c r="B24" s="18"/>
      <c r="C24" s="16"/>
      <c r="D24" s="41">
        <v>0</v>
      </c>
    </row>
    <row r="25" spans="1:10" x14ac:dyDescent="0.25">
      <c r="A25" s="15"/>
      <c r="B25" s="18"/>
      <c r="C25" s="16"/>
      <c r="D25" s="41">
        <v>0</v>
      </c>
    </row>
    <row r="26" spans="1:10" x14ac:dyDescent="0.25">
      <c r="A26" s="15"/>
      <c r="B26" s="18"/>
      <c r="C26" s="16"/>
      <c r="D26" s="41">
        <v>0</v>
      </c>
    </row>
    <row r="27" spans="1:10" x14ac:dyDescent="0.25">
      <c r="A27" s="15"/>
      <c r="B27" s="18"/>
      <c r="C27" s="16"/>
      <c r="D27" s="41">
        <v>0</v>
      </c>
    </row>
    <row r="28" spans="1:10" x14ac:dyDescent="0.25">
      <c r="A28" s="15"/>
      <c r="B28" s="18"/>
      <c r="C28" s="16"/>
      <c r="D28" s="41">
        <v>0</v>
      </c>
    </row>
    <row r="29" spans="1:10" x14ac:dyDescent="0.25">
      <c r="A29" s="15"/>
      <c r="B29" s="18"/>
      <c r="C29" s="16"/>
      <c r="D29" s="41">
        <v>0</v>
      </c>
    </row>
    <row r="30" spans="1:10" x14ac:dyDescent="0.25">
      <c r="A30" s="15"/>
      <c r="B30" s="18"/>
      <c r="C30" s="16"/>
      <c r="D30" s="41">
        <v>0</v>
      </c>
    </row>
    <row r="31" spans="1:10" x14ac:dyDescent="0.25">
      <c r="A31" s="15"/>
      <c r="B31" s="18"/>
      <c r="C31" s="16"/>
      <c r="D31" s="41">
        <v>0</v>
      </c>
    </row>
    <row r="32" spans="1:10" x14ac:dyDescent="0.25">
      <c r="D32" s="11">
        <f>SUM(D4:D31)</f>
        <v>142722.38</v>
      </c>
    </row>
    <row r="43" spans="10:10" x14ac:dyDescent="0.25">
      <c r="J43" s="4"/>
    </row>
    <row r="50" spans="3:6" x14ac:dyDescent="0.25">
      <c r="C50" s="26"/>
      <c r="F50" s="22"/>
    </row>
  </sheetData>
  <pageMargins left="0.43307086614173229" right="0.11811023622047245" top="1.6141732283464567" bottom="0.74803149606299213" header="0.31496062992125984" footer="0.31496062992125984"/>
  <pageSetup scale="110" orientation="portrait" horizontalDpi="0" verticalDpi="0" r:id="rId1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0"/>
  <dimension ref="A1:J50"/>
  <sheetViews>
    <sheetView workbookViewId="0">
      <selection sqref="A1:D33"/>
    </sheetView>
  </sheetViews>
  <sheetFormatPr baseColWidth="10" defaultRowHeight="15" x14ac:dyDescent="0.25"/>
  <cols>
    <col min="1" max="1" width="12.7109375" customWidth="1"/>
    <col min="2" max="2" width="19.7109375" customWidth="1"/>
    <col min="3" max="3" width="46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1" spans="1:10" x14ac:dyDescent="0.25">
      <c r="A1" t="s">
        <v>383</v>
      </c>
    </row>
    <row r="2" spans="1:10" ht="15.75" thickBot="1" x14ac:dyDescent="0.3">
      <c r="E2" s="8"/>
      <c r="J2" s="8" t="s">
        <v>39</v>
      </c>
    </row>
    <row r="3" spans="1:10" ht="15.75" thickBot="1" x14ac:dyDescent="0.3">
      <c r="A3" s="43" t="s">
        <v>0</v>
      </c>
      <c r="B3" s="43" t="s">
        <v>18</v>
      </c>
      <c r="C3" s="43" t="s">
        <v>1</v>
      </c>
      <c r="D3" s="43" t="s">
        <v>2</v>
      </c>
      <c r="E3" s="2"/>
      <c r="G3" s="3" t="s">
        <v>38</v>
      </c>
      <c r="H3" s="23">
        <f>(D32)</f>
        <v>225194.72</v>
      </c>
      <c r="J3" s="29">
        <f>(H3)</f>
        <v>225194.72</v>
      </c>
    </row>
    <row r="4" spans="1:10" ht="15.75" thickBot="1" x14ac:dyDescent="0.3">
      <c r="A4" s="36">
        <v>41286</v>
      </c>
      <c r="B4" s="37">
        <v>428400</v>
      </c>
      <c r="C4" s="38" t="s">
        <v>368</v>
      </c>
      <c r="D4" s="41">
        <v>33400</v>
      </c>
      <c r="G4" s="20">
        <v>0</v>
      </c>
      <c r="H4" s="23">
        <v>0</v>
      </c>
      <c r="J4" s="29">
        <f>(H4*G4)</f>
        <v>0</v>
      </c>
    </row>
    <row r="5" spans="1:10" ht="15.75" thickBot="1" x14ac:dyDescent="0.3">
      <c r="A5" s="44">
        <v>41289</v>
      </c>
      <c r="B5" s="45">
        <v>4134299</v>
      </c>
      <c r="C5" s="46" t="s">
        <v>370</v>
      </c>
      <c r="D5" s="47">
        <v>2085</v>
      </c>
      <c r="G5" s="20">
        <v>0</v>
      </c>
      <c r="H5" s="23">
        <v>0</v>
      </c>
      <c r="J5" s="29">
        <f t="shared" ref="J5:J11" si="0">(H5*G5)</f>
        <v>0</v>
      </c>
    </row>
    <row r="6" spans="1:10" ht="15.75" thickBot="1" x14ac:dyDescent="0.3">
      <c r="A6" s="36">
        <v>41289</v>
      </c>
      <c r="B6" s="37">
        <v>12951092975</v>
      </c>
      <c r="C6" s="38" t="s">
        <v>372</v>
      </c>
      <c r="D6" s="41">
        <v>16693</v>
      </c>
      <c r="G6" s="20">
        <v>0</v>
      </c>
      <c r="H6" s="23">
        <v>0</v>
      </c>
      <c r="J6" s="29">
        <f t="shared" si="0"/>
        <v>0</v>
      </c>
    </row>
    <row r="7" spans="1:10" ht="15.75" thickBot="1" x14ac:dyDescent="0.3">
      <c r="A7" s="44">
        <v>41291</v>
      </c>
      <c r="B7" s="45" t="s">
        <v>373</v>
      </c>
      <c r="C7" s="46" t="s">
        <v>374</v>
      </c>
      <c r="D7" s="47">
        <v>14776</v>
      </c>
      <c r="G7" s="20">
        <v>0</v>
      </c>
      <c r="H7" s="23">
        <v>0</v>
      </c>
      <c r="J7" s="29">
        <f t="shared" si="0"/>
        <v>0</v>
      </c>
    </row>
    <row r="8" spans="1:10" ht="15.75" thickBot="1" x14ac:dyDescent="0.3">
      <c r="A8" s="36">
        <v>41292</v>
      </c>
      <c r="B8" s="37">
        <v>64166</v>
      </c>
      <c r="C8" s="38" t="s">
        <v>369</v>
      </c>
      <c r="D8" s="41">
        <v>10675</v>
      </c>
      <c r="G8" s="20">
        <v>0</v>
      </c>
      <c r="H8" s="23">
        <v>0</v>
      </c>
      <c r="J8" s="29">
        <f t="shared" ref="J8" si="1">(H8*G8)</f>
        <v>0</v>
      </c>
    </row>
    <row r="9" spans="1:10" ht="15.75" thickBot="1" x14ac:dyDescent="0.3">
      <c r="A9" s="44">
        <v>41292</v>
      </c>
      <c r="B9" s="48">
        <v>9342</v>
      </c>
      <c r="C9" s="46" t="s">
        <v>375</v>
      </c>
      <c r="D9" s="47">
        <v>20800</v>
      </c>
      <c r="G9" s="20">
        <v>0</v>
      </c>
      <c r="H9" s="23">
        <v>0</v>
      </c>
      <c r="J9" s="29">
        <f t="shared" si="0"/>
        <v>0</v>
      </c>
    </row>
    <row r="10" spans="1:10" ht="15.75" thickBot="1" x14ac:dyDescent="0.3">
      <c r="A10" s="36">
        <v>41292</v>
      </c>
      <c r="B10" s="37">
        <v>161321</v>
      </c>
      <c r="C10" s="38" t="s">
        <v>371</v>
      </c>
      <c r="D10" s="41">
        <v>13050</v>
      </c>
      <c r="G10" s="20">
        <v>0</v>
      </c>
      <c r="H10" s="23">
        <v>0</v>
      </c>
      <c r="J10" s="29">
        <f t="shared" ref="J10" si="2">(H10*G10)</f>
        <v>0</v>
      </c>
    </row>
    <row r="11" spans="1:10" ht="15.75" thickBot="1" x14ac:dyDescent="0.3">
      <c r="A11" s="44">
        <v>41293</v>
      </c>
      <c r="B11" s="45" t="s">
        <v>376</v>
      </c>
      <c r="C11" s="46" t="s">
        <v>377</v>
      </c>
      <c r="D11" s="47">
        <v>19540</v>
      </c>
      <c r="G11" s="20">
        <v>0</v>
      </c>
      <c r="H11" s="23">
        <v>0</v>
      </c>
      <c r="J11" s="29">
        <f t="shared" si="0"/>
        <v>0</v>
      </c>
    </row>
    <row r="12" spans="1:10" ht="15.75" thickBot="1" x14ac:dyDescent="0.3">
      <c r="A12" s="36">
        <v>41293</v>
      </c>
      <c r="B12" s="37">
        <v>1304</v>
      </c>
      <c r="C12" s="38" t="s">
        <v>378</v>
      </c>
      <c r="D12" s="41">
        <v>6330</v>
      </c>
      <c r="G12" s="21">
        <v>0</v>
      </c>
      <c r="H12" s="25">
        <v>0</v>
      </c>
      <c r="I12" s="2">
        <v>500</v>
      </c>
      <c r="J12" s="29">
        <f t="shared" ref="J12:J14" si="3">(G12*H12*I12)</f>
        <v>0</v>
      </c>
    </row>
    <row r="13" spans="1:10" ht="15.75" thickBot="1" x14ac:dyDescent="0.3">
      <c r="A13" s="44">
        <v>41294</v>
      </c>
      <c r="B13" s="45">
        <v>361</v>
      </c>
      <c r="C13" s="46" t="s">
        <v>379</v>
      </c>
      <c r="D13" s="47">
        <v>8000</v>
      </c>
      <c r="G13" s="21">
        <v>0</v>
      </c>
      <c r="H13" s="25">
        <v>0</v>
      </c>
      <c r="I13" s="2">
        <v>500</v>
      </c>
      <c r="J13" s="29">
        <f t="shared" si="3"/>
        <v>0</v>
      </c>
    </row>
    <row r="14" spans="1:10" ht="15.75" thickBot="1" x14ac:dyDescent="0.3">
      <c r="A14" s="36">
        <v>41295</v>
      </c>
      <c r="B14" s="37" t="s">
        <v>380</v>
      </c>
      <c r="C14" s="38" t="s">
        <v>374</v>
      </c>
      <c r="D14" s="41">
        <v>14860</v>
      </c>
      <c r="G14" s="21">
        <v>0</v>
      </c>
      <c r="H14" s="25">
        <v>0</v>
      </c>
      <c r="I14" s="2">
        <v>500</v>
      </c>
      <c r="J14" s="29">
        <f t="shared" si="3"/>
        <v>0</v>
      </c>
    </row>
    <row r="15" spans="1:10" ht="15.75" thickBot="1" x14ac:dyDescent="0.3">
      <c r="A15" s="44">
        <v>41296</v>
      </c>
      <c r="B15" s="45">
        <v>1305</v>
      </c>
      <c r="C15" s="46" t="s">
        <v>378</v>
      </c>
      <c r="D15" s="47">
        <v>6330</v>
      </c>
      <c r="G15" s="21">
        <v>0</v>
      </c>
      <c r="H15" s="25">
        <v>0</v>
      </c>
      <c r="I15" s="2">
        <v>500</v>
      </c>
      <c r="J15" s="29">
        <f>(G15*H15*I15)</f>
        <v>0</v>
      </c>
    </row>
    <row r="16" spans="1:10" ht="15.75" thickBot="1" x14ac:dyDescent="0.3">
      <c r="A16" s="15">
        <v>41296</v>
      </c>
      <c r="B16" s="18">
        <v>12951093133</v>
      </c>
      <c r="C16" s="16" t="s">
        <v>381</v>
      </c>
      <c r="D16" s="41">
        <v>11616</v>
      </c>
      <c r="G16" s="21">
        <v>0</v>
      </c>
      <c r="H16" s="25">
        <v>0</v>
      </c>
      <c r="I16" s="2">
        <v>500</v>
      </c>
      <c r="J16" s="29">
        <f t="shared" ref="J16" si="4">(G16*H16*I16)</f>
        <v>0</v>
      </c>
    </row>
    <row r="17" spans="1:10" ht="15.75" thickBot="1" x14ac:dyDescent="0.3">
      <c r="A17" s="44">
        <v>41297</v>
      </c>
      <c r="B17" s="45">
        <v>1307</v>
      </c>
      <c r="C17" s="46" t="s">
        <v>378</v>
      </c>
      <c r="D17" s="47">
        <v>15263.72</v>
      </c>
      <c r="F17" s="30"/>
      <c r="G17" s="21">
        <v>0</v>
      </c>
      <c r="H17" s="23">
        <v>0</v>
      </c>
      <c r="J17" s="29">
        <f>(H17)</f>
        <v>0</v>
      </c>
    </row>
    <row r="18" spans="1:10" ht="15.75" thickBot="1" x14ac:dyDescent="0.3">
      <c r="A18" s="15">
        <v>41298</v>
      </c>
      <c r="B18" s="18">
        <v>1308</v>
      </c>
      <c r="C18" s="16" t="s">
        <v>382</v>
      </c>
      <c r="D18" s="41">
        <v>12000</v>
      </c>
      <c r="F18" s="30" t="s">
        <v>224</v>
      </c>
      <c r="G18" s="21">
        <v>0</v>
      </c>
      <c r="H18" s="23">
        <v>0</v>
      </c>
      <c r="J18" s="29">
        <f>(H18)</f>
        <v>0</v>
      </c>
    </row>
    <row r="19" spans="1:10" ht="15.75" thickBot="1" x14ac:dyDescent="0.3">
      <c r="A19" s="15">
        <v>41298</v>
      </c>
      <c r="B19" s="18">
        <v>33252632</v>
      </c>
      <c r="C19" s="16" t="s">
        <v>374</v>
      </c>
      <c r="D19" s="41">
        <v>19776</v>
      </c>
      <c r="F19" s="30"/>
      <c r="G19" s="21">
        <v>0</v>
      </c>
      <c r="H19" s="23">
        <v>0</v>
      </c>
      <c r="J19" s="29">
        <f>(H19)</f>
        <v>0</v>
      </c>
    </row>
    <row r="20" spans="1:10" ht="15.75" thickBot="1" x14ac:dyDescent="0.3">
      <c r="A20" s="15"/>
      <c r="B20" s="18"/>
      <c r="C20" s="16"/>
      <c r="D20" s="41">
        <v>0</v>
      </c>
      <c r="F20" s="30"/>
      <c r="G20" s="21">
        <v>0</v>
      </c>
      <c r="H20" s="23">
        <v>0</v>
      </c>
      <c r="J20" s="29">
        <f>(H20)</f>
        <v>0</v>
      </c>
    </row>
    <row r="21" spans="1:10" ht="15.75" thickBot="1" x14ac:dyDescent="0.3">
      <c r="A21" s="15"/>
      <c r="B21" s="18"/>
      <c r="C21" s="16"/>
      <c r="D21" s="41">
        <v>0</v>
      </c>
      <c r="J21" s="20">
        <f>SUM(J3:J20)</f>
        <v>225194.72</v>
      </c>
    </row>
    <row r="22" spans="1:10" x14ac:dyDescent="0.25">
      <c r="A22" s="15"/>
      <c r="B22" s="18"/>
      <c r="C22" s="16"/>
      <c r="D22" s="41">
        <v>0</v>
      </c>
    </row>
    <row r="23" spans="1:10" x14ac:dyDescent="0.25">
      <c r="A23" s="15"/>
      <c r="B23" s="18"/>
      <c r="C23" s="16"/>
      <c r="D23" s="41">
        <v>0</v>
      </c>
    </row>
    <row r="24" spans="1:10" x14ac:dyDescent="0.25">
      <c r="A24" s="15"/>
      <c r="B24" s="18"/>
      <c r="C24" s="16"/>
      <c r="D24" s="41">
        <v>0</v>
      </c>
    </row>
    <row r="25" spans="1:10" x14ac:dyDescent="0.25">
      <c r="A25" s="15"/>
      <c r="B25" s="18"/>
      <c r="C25" s="16"/>
      <c r="D25" s="41">
        <v>0</v>
      </c>
    </row>
    <row r="26" spans="1:10" x14ac:dyDescent="0.25">
      <c r="A26" s="15"/>
      <c r="B26" s="18"/>
      <c r="C26" s="16"/>
      <c r="D26" s="41">
        <v>0</v>
      </c>
    </row>
    <row r="27" spans="1:10" x14ac:dyDescent="0.25">
      <c r="A27" s="15"/>
      <c r="B27" s="18"/>
      <c r="C27" s="16"/>
      <c r="D27" s="41">
        <v>0</v>
      </c>
    </row>
    <row r="28" spans="1:10" x14ac:dyDescent="0.25">
      <c r="A28" s="15"/>
      <c r="B28" s="18"/>
      <c r="C28" s="16"/>
      <c r="D28" s="41">
        <v>0</v>
      </c>
    </row>
    <row r="29" spans="1:10" x14ac:dyDescent="0.25">
      <c r="A29" s="15"/>
      <c r="B29" s="18"/>
      <c r="C29" s="16"/>
      <c r="D29" s="41">
        <v>0</v>
      </c>
    </row>
    <row r="30" spans="1:10" x14ac:dyDescent="0.25">
      <c r="A30" s="15"/>
      <c r="B30" s="18"/>
      <c r="C30" s="16"/>
      <c r="D30" s="41">
        <v>0</v>
      </c>
    </row>
    <row r="31" spans="1:10" x14ac:dyDescent="0.25">
      <c r="A31" s="15"/>
      <c r="B31" s="18"/>
      <c r="C31" s="16"/>
      <c r="D31" s="41">
        <v>0</v>
      </c>
    </row>
    <row r="32" spans="1:10" x14ac:dyDescent="0.25">
      <c r="D32" s="11">
        <f>SUM(D4:D31)</f>
        <v>225194.72</v>
      </c>
    </row>
    <row r="43" spans="10:10" x14ac:dyDescent="0.25">
      <c r="J43" s="4"/>
    </row>
    <row r="50" spans="3:6" x14ac:dyDescent="0.25">
      <c r="C50" s="26"/>
      <c r="F50" s="22"/>
    </row>
  </sheetData>
  <pageMargins left="0.43307086614173229" right="0.11811023622047245" top="1.6141732283464567" bottom="0.74803149606299213" header="0.31496062992125984" footer="0.31496062992125984"/>
  <pageSetup scale="110" orientation="portrait" horizontalDpi="0" verticalDpi="0" r:id="rId1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1"/>
  <dimension ref="A2:J53"/>
  <sheetViews>
    <sheetView workbookViewId="0"/>
  </sheetViews>
  <sheetFormatPr baseColWidth="10" defaultRowHeight="15" x14ac:dyDescent="0.25"/>
  <cols>
    <col min="1" max="1" width="12.7109375" customWidth="1"/>
    <col min="2" max="2" width="19.7109375" customWidth="1"/>
    <col min="3" max="3" width="46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A3" s="3" t="s">
        <v>0</v>
      </c>
      <c r="B3" s="3" t="s">
        <v>18</v>
      </c>
      <c r="C3" s="3" t="s">
        <v>1</v>
      </c>
      <c r="D3" s="3" t="s">
        <v>2</v>
      </c>
      <c r="E3" s="2"/>
      <c r="G3" s="3" t="s">
        <v>38</v>
      </c>
      <c r="H3" s="23">
        <f>(D35)</f>
        <v>341093.86</v>
      </c>
      <c r="J3" s="29">
        <f>(H3)</f>
        <v>341093.86</v>
      </c>
    </row>
    <row r="4" spans="1:10" ht="15.75" thickBot="1" x14ac:dyDescent="0.3">
      <c r="A4" s="36">
        <v>41284</v>
      </c>
      <c r="B4" s="37">
        <v>1295</v>
      </c>
      <c r="C4" s="38" t="s">
        <v>143</v>
      </c>
      <c r="D4" s="41">
        <v>9885</v>
      </c>
      <c r="G4" s="20">
        <v>0</v>
      </c>
      <c r="H4" s="23">
        <v>0</v>
      </c>
      <c r="J4" s="29">
        <f>(H4*G4)</f>
        <v>0</v>
      </c>
    </row>
    <row r="5" spans="1:10" ht="15.75" thickBot="1" x14ac:dyDescent="0.3">
      <c r="A5" s="36">
        <v>41284</v>
      </c>
      <c r="B5" s="37">
        <v>1296</v>
      </c>
      <c r="C5" s="38" t="s">
        <v>143</v>
      </c>
      <c r="D5" s="41">
        <v>15260</v>
      </c>
      <c r="G5" s="20">
        <v>0</v>
      </c>
      <c r="H5" s="23">
        <v>0</v>
      </c>
      <c r="J5" s="29">
        <f t="shared" ref="J5:J11" si="0">(H5*G5)</f>
        <v>0</v>
      </c>
    </row>
    <row r="6" spans="1:10" ht="15.75" thickBot="1" x14ac:dyDescent="0.3">
      <c r="A6" s="36">
        <v>41284</v>
      </c>
      <c r="B6" s="37">
        <v>1294</v>
      </c>
      <c r="C6" s="38" t="s">
        <v>143</v>
      </c>
      <c r="D6" s="41">
        <v>15263.72</v>
      </c>
      <c r="G6" s="20">
        <v>0</v>
      </c>
      <c r="H6" s="23">
        <v>0</v>
      </c>
      <c r="J6" s="29">
        <f t="shared" si="0"/>
        <v>0</v>
      </c>
    </row>
    <row r="7" spans="1:10" ht="15.75" thickBot="1" x14ac:dyDescent="0.3">
      <c r="A7" s="36">
        <v>41285</v>
      </c>
      <c r="B7" s="37" t="s">
        <v>359</v>
      </c>
      <c r="C7" s="38" t="s">
        <v>360</v>
      </c>
      <c r="D7" s="41">
        <v>1851.92</v>
      </c>
      <c r="G7" s="20">
        <v>0</v>
      </c>
      <c r="H7" s="23">
        <v>0</v>
      </c>
      <c r="J7" s="29">
        <f t="shared" si="0"/>
        <v>0</v>
      </c>
    </row>
    <row r="8" spans="1:10" ht="15.75" thickBot="1" x14ac:dyDescent="0.3">
      <c r="A8" s="36">
        <v>41285</v>
      </c>
      <c r="B8" s="37">
        <v>12951092884</v>
      </c>
      <c r="C8" s="38" t="s">
        <v>58</v>
      </c>
      <c r="D8" s="41">
        <v>5808</v>
      </c>
      <c r="G8" s="20">
        <v>0</v>
      </c>
      <c r="H8" s="23">
        <v>0</v>
      </c>
      <c r="J8" s="29">
        <f t="shared" si="0"/>
        <v>0</v>
      </c>
    </row>
    <row r="9" spans="1:10" ht="15.75" thickBot="1" x14ac:dyDescent="0.3">
      <c r="A9" s="36">
        <v>41285</v>
      </c>
      <c r="B9" s="37">
        <v>19662</v>
      </c>
      <c r="C9" s="38" t="s">
        <v>361</v>
      </c>
      <c r="D9" s="42">
        <v>9000</v>
      </c>
      <c r="G9" s="20">
        <v>0</v>
      </c>
      <c r="H9" s="23">
        <v>0</v>
      </c>
      <c r="J9" s="29">
        <f t="shared" si="0"/>
        <v>0</v>
      </c>
    </row>
    <row r="10" spans="1:10" ht="15.75" thickBot="1" x14ac:dyDescent="0.3">
      <c r="A10" s="36">
        <v>41286</v>
      </c>
      <c r="B10" s="40" t="s">
        <v>362</v>
      </c>
      <c r="C10" s="38" t="s">
        <v>157</v>
      </c>
      <c r="D10" s="41">
        <v>16500</v>
      </c>
      <c r="G10" s="20">
        <v>0</v>
      </c>
      <c r="H10" s="23">
        <v>0</v>
      </c>
      <c r="J10" s="29">
        <f t="shared" si="0"/>
        <v>0</v>
      </c>
    </row>
    <row r="11" spans="1:10" ht="15.75" thickBot="1" x14ac:dyDescent="0.3">
      <c r="A11" s="36">
        <v>41286</v>
      </c>
      <c r="B11" s="37">
        <v>1300</v>
      </c>
      <c r="C11" s="38" t="s">
        <v>363</v>
      </c>
      <c r="D11" s="41">
        <v>13720</v>
      </c>
      <c r="G11" s="20">
        <v>0</v>
      </c>
      <c r="H11" s="23">
        <v>0</v>
      </c>
      <c r="J11" s="29">
        <f t="shared" si="0"/>
        <v>0</v>
      </c>
    </row>
    <row r="12" spans="1:10" ht="15.75" thickBot="1" x14ac:dyDescent="0.3">
      <c r="A12" s="36">
        <v>41286</v>
      </c>
      <c r="B12" s="37">
        <v>1297</v>
      </c>
      <c r="C12" s="38" t="s">
        <v>363</v>
      </c>
      <c r="D12" s="41">
        <v>6370</v>
      </c>
      <c r="G12" s="21">
        <v>0</v>
      </c>
      <c r="H12" s="25">
        <v>0</v>
      </c>
      <c r="I12" s="2">
        <v>500</v>
      </c>
      <c r="J12" s="29">
        <f t="shared" ref="J12:J15" si="1">(G12*H12*I12)</f>
        <v>0</v>
      </c>
    </row>
    <row r="13" spans="1:10" ht="15.75" thickBot="1" x14ac:dyDescent="0.3">
      <c r="A13" s="36">
        <v>41286</v>
      </c>
      <c r="B13" s="37">
        <v>1299</v>
      </c>
      <c r="C13" s="38" t="s">
        <v>363</v>
      </c>
      <c r="D13" s="41">
        <v>13720</v>
      </c>
      <c r="G13" s="21">
        <v>0</v>
      </c>
      <c r="H13" s="25">
        <v>0</v>
      </c>
      <c r="I13" s="2">
        <v>500</v>
      </c>
      <c r="J13" s="29">
        <f t="shared" si="1"/>
        <v>0</v>
      </c>
    </row>
    <row r="14" spans="1:10" ht="15.75" thickBot="1" x14ac:dyDescent="0.3">
      <c r="A14" s="36">
        <v>41286</v>
      </c>
      <c r="B14" s="37">
        <v>1298</v>
      </c>
      <c r="C14" s="38" t="s">
        <v>363</v>
      </c>
      <c r="D14" s="41">
        <v>13720</v>
      </c>
      <c r="G14" s="21">
        <v>0</v>
      </c>
      <c r="H14" s="25">
        <v>0</v>
      </c>
      <c r="I14" s="2">
        <v>500</v>
      </c>
      <c r="J14" s="29">
        <f t="shared" si="1"/>
        <v>0</v>
      </c>
    </row>
    <row r="15" spans="1:10" ht="15.75" thickBot="1" x14ac:dyDescent="0.3">
      <c r="A15" s="36">
        <v>41288</v>
      </c>
      <c r="B15" s="37"/>
      <c r="C15" s="38" t="s">
        <v>143</v>
      </c>
      <c r="D15" s="41">
        <v>12745.2</v>
      </c>
      <c r="G15" s="21">
        <v>0</v>
      </c>
      <c r="H15" s="25">
        <v>0</v>
      </c>
      <c r="I15" s="2">
        <v>500</v>
      </c>
      <c r="J15" s="29">
        <f t="shared" si="1"/>
        <v>0</v>
      </c>
    </row>
    <row r="16" spans="1:10" ht="15.75" thickBot="1" x14ac:dyDescent="0.3">
      <c r="A16" s="36">
        <v>41288</v>
      </c>
      <c r="B16" s="37">
        <v>63865</v>
      </c>
      <c r="C16" s="38" t="s">
        <v>364</v>
      </c>
      <c r="D16" s="41">
        <v>8200</v>
      </c>
      <c r="G16" s="21">
        <v>0</v>
      </c>
      <c r="H16" s="25">
        <v>0</v>
      </c>
      <c r="I16" s="2">
        <v>500</v>
      </c>
      <c r="J16" s="29">
        <f>(G16*H16*I16)</f>
        <v>0</v>
      </c>
    </row>
    <row r="17" spans="1:10" ht="15.75" thickBot="1" x14ac:dyDescent="0.3">
      <c r="A17" s="36">
        <v>41288</v>
      </c>
      <c r="B17" s="37">
        <v>33252621</v>
      </c>
      <c r="C17" s="38" t="s">
        <v>147</v>
      </c>
      <c r="D17" s="41">
        <v>19776</v>
      </c>
      <c r="G17" s="21">
        <v>0</v>
      </c>
      <c r="H17" s="25">
        <v>0</v>
      </c>
      <c r="I17" s="2">
        <v>500</v>
      </c>
      <c r="J17" s="29">
        <f t="shared" ref="J17:J18" si="2">(G17*H17*I17)</f>
        <v>0</v>
      </c>
    </row>
    <row r="18" spans="1:10" ht="15.75" thickBot="1" x14ac:dyDescent="0.3">
      <c r="A18" s="15">
        <v>41289</v>
      </c>
      <c r="B18" s="18">
        <v>1301</v>
      </c>
      <c r="C18" s="16" t="s">
        <v>363</v>
      </c>
      <c r="D18" s="41">
        <v>13720</v>
      </c>
      <c r="G18" s="21">
        <v>0</v>
      </c>
      <c r="H18" s="25">
        <v>0</v>
      </c>
      <c r="I18" s="2">
        <v>500</v>
      </c>
      <c r="J18" s="29">
        <f t="shared" si="2"/>
        <v>0</v>
      </c>
    </row>
    <row r="19" spans="1:10" ht="15.75" thickBot="1" x14ac:dyDescent="0.3">
      <c r="A19" s="15">
        <v>41289</v>
      </c>
      <c r="B19" s="18" t="s">
        <v>365</v>
      </c>
      <c r="C19" s="16" t="s">
        <v>360</v>
      </c>
      <c r="D19" s="41">
        <v>12259.39</v>
      </c>
      <c r="F19" s="30"/>
      <c r="G19" s="21">
        <v>0</v>
      </c>
      <c r="H19" s="23">
        <v>0</v>
      </c>
      <c r="J19" s="29">
        <f>(H19)</f>
        <v>0</v>
      </c>
    </row>
    <row r="20" spans="1:10" ht="15.75" thickBot="1" x14ac:dyDescent="0.3">
      <c r="A20" s="15">
        <v>41289</v>
      </c>
      <c r="B20" s="18">
        <v>160883</v>
      </c>
      <c r="C20" s="16" t="s">
        <v>366</v>
      </c>
      <c r="D20" s="41">
        <v>3450</v>
      </c>
      <c r="F20" s="30"/>
      <c r="G20" s="21">
        <v>0</v>
      </c>
      <c r="H20" s="23">
        <v>0</v>
      </c>
      <c r="J20" s="29">
        <f>(H20)</f>
        <v>0</v>
      </c>
    </row>
    <row r="21" spans="1:10" ht="15.75" thickBot="1" x14ac:dyDescent="0.3">
      <c r="A21" s="15">
        <v>41290</v>
      </c>
      <c r="B21" s="18">
        <v>26178</v>
      </c>
      <c r="C21" s="16" t="s">
        <v>360</v>
      </c>
      <c r="D21" s="41">
        <v>111178.63</v>
      </c>
      <c r="F21" s="30" t="s">
        <v>224</v>
      </c>
      <c r="G21" s="21">
        <v>0</v>
      </c>
      <c r="H21" s="23">
        <v>0</v>
      </c>
      <c r="J21" s="29">
        <f>(H21)</f>
        <v>0</v>
      </c>
    </row>
    <row r="22" spans="1:10" ht="15.75" thickBot="1" x14ac:dyDescent="0.3">
      <c r="A22" s="15">
        <v>41290</v>
      </c>
      <c r="B22" s="18">
        <v>1303</v>
      </c>
      <c r="C22" s="16" t="s">
        <v>367</v>
      </c>
      <c r="D22" s="41">
        <v>38666</v>
      </c>
      <c r="F22" s="30"/>
      <c r="G22" s="21">
        <v>0</v>
      </c>
      <c r="H22" s="23">
        <v>0</v>
      </c>
      <c r="J22" s="29">
        <f>(H22)</f>
        <v>0</v>
      </c>
    </row>
    <row r="23" spans="1:10" ht="15.75" thickBot="1" x14ac:dyDescent="0.3">
      <c r="A23" s="15"/>
      <c r="B23" s="18"/>
      <c r="C23" s="16"/>
      <c r="D23" s="41">
        <v>0</v>
      </c>
      <c r="F23" s="30"/>
      <c r="G23" s="21">
        <v>0</v>
      </c>
      <c r="H23" s="23">
        <v>0</v>
      </c>
      <c r="J23" s="29">
        <f>(H23)</f>
        <v>0</v>
      </c>
    </row>
    <row r="24" spans="1:10" ht="15.75" thickBot="1" x14ac:dyDescent="0.3">
      <c r="A24" s="15"/>
      <c r="B24" s="18"/>
      <c r="C24" s="16"/>
      <c r="D24" s="41">
        <v>0</v>
      </c>
      <c r="J24" s="20">
        <f>SUM(J3:J23)</f>
        <v>341093.86</v>
      </c>
    </row>
    <row r="25" spans="1:10" x14ac:dyDescent="0.25">
      <c r="A25" s="15"/>
      <c r="B25" s="18"/>
      <c r="C25" s="16"/>
      <c r="D25" s="41">
        <v>0</v>
      </c>
    </row>
    <row r="26" spans="1:10" x14ac:dyDescent="0.25">
      <c r="A26" s="15"/>
      <c r="B26" s="18"/>
      <c r="C26" s="16"/>
      <c r="D26" s="41">
        <v>0</v>
      </c>
    </row>
    <row r="27" spans="1:10" x14ac:dyDescent="0.25">
      <c r="A27" s="15"/>
      <c r="B27" s="18"/>
      <c r="C27" s="16"/>
      <c r="D27" s="41">
        <v>0</v>
      </c>
    </row>
    <row r="28" spans="1:10" x14ac:dyDescent="0.25">
      <c r="A28" s="15"/>
      <c r="B28" s="18"/>
      <c r="C28" s="16"/>
      <c r="D28" s="41">
        <v>0</v>
      </c>
    </row>
    <row r="29" spans="1:10" x14ac:dyDescent="0.25">
      <c r="A29" s="15"/>
      <c r="B29" s="18"/>
      <c r="C29" s="16"/>
      <c r="D29" s="41">
        <v>0</v>
      </c>
    </row>
    <row r="30" spans="1:10" x14ac:dyDescent="0.25">
      <c r="A30" s="15"/>
      <c r="B30" s="18"/>
      <c r="C30" s="16"/>
      <c r="D30" s="41">
        <v>0</v>
      </c>
    </row>
    <row r="31" spans="1:10" x14ac:dyDescent="0.25">
      <c r="A31" s="15"/>
      <c r="B31" s="18"/>
      <c r="C31" s="16"/>
      <c r="D31" s="41">
        <v>0</v>
      </c>
    </row>
    <row r="32" spans="1:10" x14ac:dyDescent="0.25">
      <c r="A32" s="15"/>
      <c r="B32" s="18"/>
      <c r="C32" s="16"/>
      <c r="D32" s="41">
        <v>0</v>
      </c>
    </row>
    <row r="33" spans="1:10" x14ac:dyDescent="0.25">
      <c r="A33" s="15"/>
      <c r="B33" s="18"/>
      <c r="C33" s="16"/>
      <c r="D33" s="41">
        <v>0</v>
      </c>
    </row>
    <row r="34" spans="1:10" x14ac:dyDescent="0.25">
      <c r="A34" s="15"/>
      <c r="B34" s="18"/>
      <c r="C34" s="16"/>
      <c r="D34" s="41">
        <v>0</v>
      </c>
    </row>
    <row r="35" spans="1:10" x14ac:dyDescent="0.25">
      <c r="D35" s="11">
        <f>SUM(D4:D34)</f>
        <v>341093.86</v>
      </c>
    </row>
    <row r="46" spans="1:10" x14ac:dyDescent="0.25">
      <c r="J46" s="4"/>
    </row>
    <row r="53" spans="3:6" x14ac:dyDescent="0.25">
      <c r="C53" s="26"/>
      <c r="F53" s="22"/>
    </row>
  </sheetData>
  <pageMargins left="0.43307086614173229" right="0.11811023622047245" top="1.6141732283464567" bottom="0.74803149606299213" header="0.31496062992125984" footer="0.31496062992125984"/>
  <pageSetup scale="110" orientation="portrait" horizontalDpi="0" verticalDpi="0" r:id="rId1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2"/>
  <dimension ref="A2:J53"/>
  <sheetViews>
    <sheetView workbookViewId="0">
      <selection activeCell="C28" sqref="C28"/>
    </sheetView>
  </sheetViews>
  <sheetFormatPr baseColWidth="10" defaultRowHeight="15" x14ac:dyDescent="0.25"/>
  <cols>
    <col min="1" max="1" width="12.7109375" customWidth="1"/>
    <col min="2" max="2" width="19.7109375" customWidth="1"/>
    <col min="3" max="3" width="46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A3" s="3" t="s">
        <v>0</v>
      </c>
      <c r="B3" s="3" t="s">
        <v>18</v>
      </c>
      <c r="C3" s="3" t="s">
        <v>1</v>
      </c>
      <c r="D3" s="3" t="s">
        <v>2</v>
      </c>
      <c r="E3" s="2"/>
      <c r="G3" s="3" t="s">
        <v>38</v>
      </c>
      <c r="H3" s="23">
        <f>(D35)</f>
        <v>202792.34000000003</v>
      </c>
      <c r="J3" s="29">
        <f>(H3)</f>
        <v>202792.34000000003</v>
      </c>
    </row>
    <row r="4" spans="1:10" ht="15.75" thickBot="1" x14ac:dyDescent="0.3">
      <c r="A4" s="36">
        <v>41278</v>
      </c>
      <c r="B4" s="37">
        <v>12951092716</v>
      </c>
      <c r="C4" s="38" t="s">
        <v>68</v>
      </c>
      <c r="D4" s="41">
        <v>15488</v>
      </c>
      <c r="G4" s="20">
        <v>0</v>
      </c>
      <c r="H4" s="23">
        <v>0</v>
      </c>
      <c r="J4" s="29">
        <f>(H4*G4)</f>
        <v>0</v>
      </c>
    </row>
    <row r="5" spans="1:10" ht="15.75" thickBot="1" x14ac:dyDescent="0.3">
      <c r="A5" s="36">
        <v>41279</v>
      </c>
      <c r="B5" s="37">
        <v>63295</v>
      </c>
      <c r="C5" s="38" t="s">
        <v>348</v>
      </c>
      <c r="D5" s="41">
        <v>35625</v>
      </c>
      <c r="G5" s="20">
        <v>0</v>
      </c>
      <c r="H5" s="23">
        <v>0</v>
      </c>
      <c r="J5" s="29">
        <f t="shared" ref="J5:J11" si="0">(H5*G5)</f>
        <v>0</v>
      </c>
    </row>
    <row r="6" spans="1:10" ht="15.75" thickBot="1" x14ac:dyDescent="0.3">
      <c r="A6" s="36">
        <v>41279</v>
      </c>
      <c r="B6" s="37" t="s">
        <v>349</v>
      </c>
      <c r="C6" s="38" t="s">
        <v>350</v>
      </c>
      <c r="D6" s="41">
        <v>2355.98</v>
      </c>
      <c r="G6" s="20">
        <v>0</v>
      </c>
      <c r="H6" s="23">
        <v>0</v>
      </c>
      <c r="J6" s="29">
        <f t="shared" si="0"/>
        <v>0</v>
      </c>
    </row>
    <row r="7" spans="1:10" ht="15.75" thickBot="1" x14ac:dyDescent="0.3">
      <c r="A7" s="36">
        <v>41279</v>
      </c>
      <c r="B7" s="37" t="s">
        <v>351</v>
      </c>
      <c r="C7" s="38" t="s">
        <v>144</v>
      </c>
      <c r="D7" s="41">
        <v>19260</v>
      </c>
      <c r="G7" s="20">
        <v>0</v>
      </c>
      <c r="H7" s="23">
        <v>0</v>
      </c>
      <c r="J7" s="29">
        <f t="shared" si="0"/>
        <v>0</v>
      </c>
    </row>
    <row r="8" spans="1:10" ht="15.75" thickBot="1" x14ac:dyDescent="0.3">
      <c r="A8" s="36">
        <v>41281</v>
      </c>
      <c r="B8" s="37">
        <v>33252611</v>
      </c>
      <c r="C8" s="38" t="s">
        <v>147</v>
      </c>
      <c r="D8" s="41">
        <v>20942</v>
      </c>
      <c r="G8" s="20">
        <v>0</v>
      </c>
      <c r="H8" s="23">
        <v>0</v>
      </c>
      <c r="J8" s="29">
        <f t="shared" si="0"/>
        <v>0</v>
      </c>
    </row>
    <row r="9" spans="1:10" ht="15.75" thickBot="1" x14ac:dyDescent="0.3">
      <c r="A9" s="36">
        <v>41281</v>
      </c>
      <c r="B9" s="37">
        <v>6687</v>
      </c>
      <c r="C9" s="38" t="s">
        <v>352</v>
      </c>
      <c r="D9" s="42">
        <v>40000</v>
      </c>
      <c r="G9" s="20">
        <v>0</v>
      </c>
      <c r="H9" s="23">
        <v>0</v>
      </c>
      <c r="J9" s="29">
        <f t="shared" si="0"/>
        <v>0</v>
      </c>
    </row>
    <row r="10" spans="1:10" ht="15.75" thickBot="1" x14ac:dyDescent="0.3">
      <c r="A10" s="36">
        <v>41282</v>
      </c>
      <c r="B10" s="40">
        <v>12951092785</v>
      </c>
      <c r="C10" s="38" t="s">
        <v>353</v>
      </c>
      <c r="D10" s="41">
        <v>14757</v>
      </c>
      <c r="G10" s="20">
        <v>0</v>
      </c>
      <c r="H10" s="23">
        <v>0</v>
      </c>
      <c r="J10" s="29">
        <f t="shared" si="0"/>
        <v>0</v>
      </c>
    </row>
    <row r="11" spans="1:10" ht="15.75" thickBot="1" x14ac:dyDescent="0.3">
      <c r="A11" s="36">
        <v>41282</v>
      </c>
      <c r="B11" s="37">
        <v>1293</v>
      </c>
      <c r="C11" s="38" t="s">
        <v>89</v>
      </c>
      <c r="D11" s="41">
        <v>8000</v>
      </c>
      <c r="G11" s="20">
        <v>0</v>
      </c>
      <c r="H11" s="23">
        <v>0</v>
      </c>
      <c r="J11" s="29">
        <f t="shared" si="0"/>
        <v>0</v>
      </c>
    </row>
    <row r="12" spans="1:10" ht="15.75" thickBot="1" x14ac:dyDescent="0.3">
      <c r="A12" s="36">
        <v>41283</v>
      </c>
      <c r="B12" s="37">
        <v>4125108</v>
      </c>
      <c r="C12" s="38" t="s">
        <v>354</v>
      </c>
      <c r="D12" s="41">
        <v>6220</v>
      </c>
      <c r="G12" s="21">
        <v>0</v>
      </c>
      <c r="H12" s="25">
        <v>0</v>
      </c>
      <c r="I12" s="2">
        <v>500</v>
      </c>
      <c r="J12" s="29">
        <f t="shared" ref="J12:J15" si="1">(G12*H12*I12)</f>
        <v>0</v>
      </c>
    </row>
    <row r="13" spans="1:10" ht="15.75" thickBot="1" x14ac:dyDescent="0.3">
      <c r="A13" s="36">
        <v>41283</v>
      </c>
      <c r="B13" s="37" t="s">
        <v>355</v>
      </c>
      <c r="C13" s="38" t="s">
        <v>356</v>
      </c>
      <c r="D13" s="41">
        <v>4820.4799999999996</v>
      </c>
      <c r="G13" s="21">
        <v>0</v>
      </c>
      <c r="H13" s="25">
        <v>0</v>
      </c>
      <c r="I13" s="2">
        <v>500</v>
      </c>
      <c r="J13" s="29">
        <f t="shared" si="1"/>
        <v>0</v>
      </c>
    </row>
    <row r="14" spans="1:10" ht="15.75" thickBot="1" x14ac:dyDescent="0.3">
      <c r="A14" s="36">
        <v>41283</v>
      </c>
      <c r="B14" s="37">
        <v>160054</v>
      </c>
      <c r="C14" s="38" t="s">
        <v>357</v>
      </c>
      <c r="D14" s="41">
        <v>3134.99</v>
      </c>
      <c r="G14" s="21">
        <v>0</v>
      </c>
      <c r="H14" s="25">
        <v>0</v>
      </c>
      <c r="I14" s="2">
        <v>500</v>
      </c>
      <c r="J14" s="29">
        <f t="shared" si="1"/>
        <v>0</v>
      </c>
    </row>
    <row r="15" spans="1:10" ht="15.75" thickBot="1" x14ac:dyDescent="0.3">
      <c r="A15" s="36">
        <v>41284</v>
      </c>
      <c r="B15" s="37" t="s">
        <v>358</v>
      </c>
      <c r="C15" s="38" t="s">
        <v>48</v>
      </c>
      <c r="D15" s="41">
        <v>12412.89</v>
      </c>
      <c r="G15" s="21">
        <v>0</v>
      </c>
      <c r="H15" s="25">
        <v>0</v>
      </c>
      <c r="I15" s="2">
        <v>500</v>
      </c>
      <c r="J15" s="29">
        <f t="shared" si="1"/>
        <v>0</v>
      </c>
    </row>
    <row r="16" spans="1:10" ht="15.75" thickBot="1" x14ac:dyDescent="0.3">
      <c r="A16" s="36">
        <v>41284</v>
      </c>
      <c r="B16" s="37">
        <v>33252617</v>
      </c>
      <c r="C16" s="38" t="s">
        <v>147</v>
      </c>
      <c r="D16" s="41">
        <v>19776</v>
      </c>
      <c r="G16" s="21">
        <v>0</v>
      </c>
      <c r="H16" s="25">
        <v>0</v>
      </c>
      <c r="I16" s="2">
        <v>500</v>
      </c>
      <c r="J16" s="29">
        <f>(G16*H16*I16)</f>
        <v>0</v>
      </c>
    </row>
    <row r="17" spans="1:10" ht="15.75" thickBot="1" x14ac:dyDescent="0.3">
      <c r="A17" s="36"/>
      <c r="B17" s="37"/>
      <c r="C17" s="38"/>
      <c r="D17" s="41">
        <v>0</v>
      </c>
      <c r="G17" s="21">
        <v>0</v>
      </c>
      <c r="H17" s="25">
        <v>0</v>
      </c>
      <c r="I17" s="2">
        <v>500</v>
      </c>
      <c r="J17" s="29">
        <f t="shared" ref="J17:J18" si="2">(G17*H17*I17)</f>
        <v>0</v>
      </c>
    </row>
    <row r="18" spans="1:10" ht="15.75" thickBot="1" x14ac:dyDescent="0.3">
      <c r="A18" s="15"/>
      <c r="B18" s="18"/>
      <c r="C18" s="16"/>
      <c r="D18" s="41">
        <v>0</v>
      </c>
      <c r="G18" s="21">
        <v>0</v>
      </c>
      <c r="H18" s="25">
        <v>0</v>
      </c>
      <c r="I18" s="2">
        <v>500</v>
      </c>
      <c r="J18" s="29">
        <f t="shared" si="2"/>
        <v>0</v>
      </c>
    </row>
    <row r="19" spans="1:10" ht="15.75" thickBot="1" x14ac:dyDescent="0.3">
      <c r="A19" s="15"/>
      <c r="B19" s="18"/>
      <c r="C19" s="16"/>
      <c r="D19" s="41">
        <v>0</v>
      </c>
      <c r="F19" s="30"/>
      <c r="G19" s="21">
        <v>0</v>
      </c>
      <c r="H19" s="23">
        <v>0</v>
      </c>
      <c r="J19" s="29">
        <f>(H19)</f>
        <v>0</v>
      </c>
    </row>
    <row r="20" spans="1:10" ht="15.75" thickBot="1" x14ac:dyDescent="0.3">
      <c r="A20" s="15"/>
      <c r="B20" s="18"/>
      <c r="C20" s="16"/>
      <c r="D20" s="41">
        <v>0</v>
      </c>
      <c r="F20" s="30"/>
      <c r="G20" s="21">
        <v>0</v>
      </c>
      <c r="H20" s="23">
        <v>0</v>
      </c>
      <c r="J20" s="29">
        <f>(H20)</f>
        <v>0</v>
      </c>
    </row>
    <row r="21" spans="1:10" ht="15.75" thickBot="1" x14ac:dyDescent="0.3">
      <c r="A21" s="15"/>
      <c r="B21" s="18"/>
      <c r="C21" s="16"/>
      <c r="D21" s="41">
        <v>0</v>
      </c>
      <c r="F21" s="30" t="s">
        <v>224</v>
      </c>
      <c r="G21" s="21">
        <v>0</v>
      </c>
      <c r="H21" s="23">
        <v>0</v>
      </c>
      <c r="J21" s="29">
        <f>(H21)</f>
        <v>0</v>
      </c>
    </row>
    <row r="22" spans="1:10" ht="15.75" thickBot="1" x14ac:dyDescent="0.3">
      <c r="A22" s="15"/>
      <c r="B22" s="18"/>
      <c r="C22" s="16"/>
      <c r="D22" s="41">
        <v>0</v>
      </c>
      <c r="F22" s="30"/>
      <c r="G22" s="21">
        <v>0</v>
      </c>
      <c r="H22" s="23">
        <v>0</v>
      </c>
      <c r="J22" s="29">
        <f>(H22)</f>
        <v>0</v>
      </c>
    </row>
    <row r="23" spans="1:10" ht="15.75" thickBot="1" x14ac:dyDescent="0.3">
      <c r="A23" s="15"/>
      <c r="B23" s="18"/>
      <c r="C23" s="16"/>
      <c r="D23" s="41">
        <v>0</v>
      </c>
      <c r="F23" s="30"/>
      <c r="G23" s="21">
        <v>0</v>
      </c>
      <c r="H23" s="23">
        <v>0</v>
      </c>
      <c r="J23" s="29">
        <f>(H23)</f>
        <v>0</v>
      </c>
    </row>
    <row r="24" spans="1:10" ht="15.75" thickBot="1" x14ac:dyDescent="0.3">
      <c r="A24" s="15"/>
      <c r="B24" s="18"/>
      <c r="C24" s="16"/>
      <c r="D24" s="41">
        <v>0</v>
      </c>
      <c r="J24" s="20">
        <f>SUM(J3:J23)</f>
        <v>202792.34000000003</v>
      </c>
    </row>
    <row r="25" spans="1:10" x14ac:dyDescent="0.25">
      <c r="A25" s="15"/>
      <c r="B25" s="18"/>
      <c r="C25" s="16"/>
      <c r="D25" s="41">
        <v>0</v>
      </c>
    </row>
    <row r="26" spans="1:10" x14ac:dyDescent="0.25">
      <c r="A26" s="15"/>
      <c r="B26" s="18"/>
      <c r="C26" s="16"/>
      <c r="D26" s="41">
        <v>0</v>
      </c>
    </row>
    <row r="27" spans="1:10" x14ac:dyDescent="0.25">
      <c r="A27" s="15"/>
      <c r="B27" s="18"/>
      <c r="C27" s="16"/>
      <c r="D27" s="41">
        <v>0</v>
      </c>
    </row>
    <row r="28" spans="1:10" x14ac:dyDescent="0.25">
      <c r="A28" s="15"/>
      <c r="B28" s="18"/>
      <c r="C28" s="16"/>
      <c r="D28" s="41">
        <v>0</v>
      </c>
    </row>
    <row r="29" spans="1:10" x14ac:dyDescent="0.25">
      <c r="A29" s="15"/>
      <c r="B29" s="18"/>
      <c r="C29" s="16"/>
      <c r="D29" s="41">
        <v>0</v>
      </c>
    </row>
    <row r="30" spans="1:10" x14ac:dyDescent="0.25">
      <c r="A30" s="15"/>
      <c r="B30" s="18"/>
      <c r="C30" s="16"/>
      <c r="D30" s="41">
        <v>0</v>
      </c>
    </row>
    <row r="31" spans="1:10" x14ac:dyDescent="0.25">
      <c r="A31" s="15"/>
      <c r="B31" s="18"/>
      <c r="C31" s="16"/>
      <c r="D31" s="41">
        <v>0</v>
      </c>
    </row>
    <row r="32" spans="1:10" x14ac:dyDescent="0.25">
      <c r="A32" s="15"/>
      <c r="B32" s="18"/>
      <c r="C32" s="16"/>
      <c r="D32" s="41">
        <v>0</v>
      </c>
    </row>
    <row r="33" spans="1:10" x14ac:dyDescent="0.25">
      <c r="A33" s="15"/>
      <c r="B33" s="18"/>
      <c r="C33" s="16"/>
      <c r="D33" s="41">
        <v>0</v>
      </c>
    </row>
    <row r="34" spans="1:10" x14ac:dyDescent="0.25">
      <c r="A34" s="15"/>
      <c r="B34" s="18"/>
      <c r="C34" s="16"/>
      <c r="D34" s="41">
        <v>0</v>
      </c>
    </row>
    <row r="35" spans="1:10" x14ac:dyDescent="0.25">
      <c r="D35" s="11">
        <f>SUM(D4:D34)</f>
        <v>202792.34000000003</v>
      </c>
    </row>
    <row r="46" spans="1:10" x14ac:dyDescent="0.25">
      <c r="J46" s="4"/>
    </row>
    <row r="53" spans="3:6" x14ac:dyDescent="0.25">
      <c r="C53" s="26"/>
      <c r="F53" s="22"/>
    </row>
  </sheetData>
  <pageMargins left="0.43307086614173229" right="0.11811023622047245" top="1.6141732283464567" bottom="0.74803149606299213" header="0.31496062992125984" footer="0.31496062992125984"/>
  <pageSetup scale="110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2"/>
  <sheetViews>
    <sheetView workbookViewId="0">
      <selection activeCell="D34" sqref="D34"/>
    </sheetView>
  </sheetViews>
  <sheetFormatPr baseColWidth="10" defaultRowHeight="15" x14ac:dyDescent="0.25"/>
  <cols>
    <col min="1" max="1" width="12.7109375" customWidth="1"/>
    <col min="2" max="2" width="19.7109375" customWidth="1"/>
    <col min="3" max="3" width="46" customWidth="1"/>
    <col min="4" max="4" width="12.85546875" bestFit="1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A3" s="51" t="s">
        <v>0</v>
      </c>
      <c r="B3" s="51" t="s">
        <v>18</v>
      </c>
      <c r="C3" s="51" t="s">
        <v>1</v>
      </c>
      <c r="D3" s="51" t="s">
        <v>2</v>
      </c>
      <c r="E3" s="2"/>
      <c r="G3" s="3" t="s">
        <v>38</v>
      </c>
      <c r="H3" s="23">
        <f>(D34)</f>
        <v>35965.01</v>
      </c>
      <c r="J3" s="29">
        <f>(H3)</f>
        <v>35965.01</v>
      </c>
    </row>
    <row r="4" spans="1:10" ht="15.75" thickBot="1" x14ac:dyDescent="0.3">
      <c r="A4" s="52">
        <v>42051</v>
      </c>
      <c r="B4" s="53"/>
      <c r="C4" s="38" t="s">
        <v>528</v>
      </c>
      <c r="D4" s="54">
        <v>450</v>
      </c>
      <c r="E4" s="2"/>
      <c r="G4" s="3"/>
      <c r="H4" s="23"/>
      <c r="J4" s="29"/>
    </row>
    <row r="5" spans="1:10" ht="15.75" thickBot="1" x14ac:dyDescent="0.3">
      <c r="A5" s="52">
        <v>42054</v>
      </c>
      <c r="B5" s="53">
        <v>5351240</v>
      </c>
      <c r="C5" s="38" t="s">
        <v>890</v>
      </c>
      <c r="D5" s="55">
        <v>1955</v>
      </c>
      <c r="G5" s="20">
        <v>0</v>
      </c>
      <c r="H5" s="23">
        <v>0</v>
      </c>
      <c r="J5" s="29">
        <f>(H5*G5)</f>
        <v>0</v>
      </c>
    </row>
    <row r="6" spans="1:10" ht="15.75" thickBot="1" x14ac:dyDescent="0.3">
      <c r="A6" s="52">
        <v>42055</v>
      </c>
      <c r="B6" s="53">
        <v>248309</v>
      </c>
      <c r="C6" s="38" t="s">
        <v>891</v>
      </c>
      <c r="D6" s="54">
        <v>1200.01</v>
      </c>
      <c r="G6" s="20">
        <v>0</v>
      </c>
      <c r="H6" s="23">
        <v>0</v>
      </c>
      <c r="J6" s="29">
        <f t="shared" ref="J6:J14" si="0">(H6*G6)</f>
        <v>0</v>
      </c>
    </row>
    <row r="7" spans="1:10" ht="15.75" thickBot="1" x14ac:dyDescent="0.3">
      <c r="A7" s="52">
        <v>42055</v>
      </c>
      <c r="B7" s="37">
        <v>619233</v>
      </c>
      <c r="C7" s="38" t="s">
        <v>333</v>
      </c>
      <c r="D7" s="54">
        <v>11500</v>
      </c>
      <c r="E7" s="50"/>
      <c r="G7" s="20">
        <v>0</v>
      </c>
      <c r="H7" s="23">
        <v>0</v>
      </c>
      <c r="J7" s="29">
        <f t="shared" si="0"/>
        <v>0</v>
      </c>
    </row>
    <row r="8" spans="1:10" ht="15.75" thickBot="1" x14ac:dyDescent="0.3">
      <c r="A8" s="36">
        <v>42058</v>
      </c>
      <c r="B8" s="37">
        <v>248579</v>
      </c>
      <c r="C8" s="38" t="s">
        <v>892</v>
      </c>
      <c r="D8" s="54">
        <v>5450</v>
      </c>
      <c r="E8" s="50"/>
      <c r="G8" s="20">
        <v>0</v>
      </c>
      <c r="H8" s="23"/>
      <c r="J8" s="29"/>
    </row>
    <row r="9" spans="1:10" ht="15.75" thickBot="1" x14ac:dyDescent="0.3">
      <c r="A9" s="36">
        <v>42058</v>
      </c>
      <c r="B9" s="38">
        <v>302</v>
      </c>
      <c r="C9" s="38" t="s">
        <v>432</v>
      </c>
      <c r="D9" s="54">
        <v>5500</v>
      </c>
      <c r="E9" s="50"/>
      <c r="G9" s="20"/>
      <c r="H9" s="23"/>
      <c r="J9" s="29"/>
    </row>
    <row r="10" spans="1:10" ht="15.75" thickBot="1" x14ac:dyDescent="0.3">
      <c r="A10" s="36">
        <v>42058</v>
      </c>
      <c r="B10" s="37">
        <v>144</v>
      </c>
      <c r="C10" s="38" t="s">
        <v>432</v>
      </c>
      <c r="D10" s="54">
        <v>5500</v>
      </c>
      <c r="E10" s="50"/>
      <c r="G10" s="20">
        <v>0</v>
      </c>
      <c r="H10" s="23">
        <v>0</v>
      </c>
      <c r="J10" s="29">
        <f t="shared" si="0"/>
        <v>0</v>
      </c>
    </row>
    <row r="11" spans="1:10" ht="15.75" thickBot="1" x14ac:dyDescent="0.3">
      <c r="A11" s="36">
        <v>42059</v>
      </c>
      <c r="B11" s="37">
        <v>44006</v>
      </c>
      <c r="C11" s="38" t="s">
        <v>893</v>
      </c>
      <c r="D11" s="54">
        <v>1200</v>
      </c>
      <c r="E11" s="50"/>
      <c r="G11" s="20">
        <v>0</v>
      </c>
      <c r="H11" s="23">
        <v>0</v>
      </c>
      <c r="J11" s="29">
        <f t="shared" si="0"/>
        <v>0</v>
      </c>
    </row>
    <row r="12" spans="1:10" ht="15.75" thickBot="1" x14ac:dyDescent="0.3">
      <c r="A12" s="36">
        <v>42059</v>
      </c>
      <c r="B12" s="37">
        <v>53743</v>
      </c>
      <c r="C12" s="38" t="s">
        <v>290</v>
      </c>
      <c r="D12" s="54">
        <v>2720</v>
      </c>
      <c r="E12" s="50"/>
      <c r="G12" s="20">
        <v>0</v>
      </c>
      <c r="H12" s="23">
        <v>0</v>
      </c>
      <c r="J12" s="29">
        <f t="shared" si="0"/>
        <v>0</v>
      </c>
    </row>
    <row r="13" spans="1:10" ht="15.75" thickBot="1" x14ac:dyDescent="0.3">
      <c r="A13" s="36">
        <v>42060</v>
      </c>
      <c r="B13" s="37">
        <v>1242</v>
      </c>
      <c r="C13" s="38" t="s">
        <v>643</v>
      </c>
      <c r="D13" s="54">
        <v>270</v>
      </c>
      <c r="E13" s="50"/>
      <c r="G13" s="20">
        <v>0</v>
      </c>
      <c r="H13" s="23">
        <v>0</v>
      </c>
      <c r="J13" s="29">
        <f t="shared" si="0"/>
        <v>0</v>
      </c>
    </row>
    <row r="14" spans="1:10" ht="15.75" thickBot="1" x14ac:dyDescent="0.3">
      <c r="A14" s="36">
        <v>42061</v>
      </c>
      <c r="B14" s="37"/>
      <c r="C14" s="38" t="s">
        <v>528</v>
      </c>
      <c r="D14" s="54">
        <v>220</v>
      </c>
      <c r="E14" s="50"/>
      <c r="G14" s="20">
        <v>0</v>
      </c>
      <c r="H14" s="23">
        <v>0</v>
      </c>
      <c r="J14" s="29">
        <f t="shared" si="0"/>
        <v>0</v>
      </c>
    </row>
    <row r="15" spans="1:10" ht="15.75" thickBot="1" x14ac:dyDescent="0.3">
      <c r="A15" s="36"/>
      <c r="B15" s="37"/>
      <c r="C15" s="38"/>
      <c r="D15" s="54">
        <v>0</v>
      </c>
      <c r="E15" s="50"/>
      <c r="G15" s="21">
        <v>0</v>
      </c>
      <c r="H15" s="25">
        <v>0</v>
      </c>
      <c r="I15" s="2">
        <v>500</v>
      </c>
      <c r="J15" s="29">
        <f t="shared" ref="J15:J16" si="1">(G15*H15*I15)</f>
        <v>0</v>
      </c>
    </row>
    <row r="16" spans="1:10" ht="15.75" thickBot="1" x14ac:dyDescent="0.3">
      <c r="A16" s="36"/>
      <c r="B16" s="37"/>
      <c r="C16" s="38"/>
      <c r="D16" s="54">
        <v>0</v>
      </c>
      <c r="G16" s="21">
        <v>0</v>
      </c>
      <c r="H16" s="25">
        <v>0</v>
      </c>
      <c r="I16" s="2">
        <v>500</v>
      </c>
      <c r="J16" s="29">
        <f t="shared" si="1"/>
        <v>0</v>
      </c>
    </row>
    <row r="17" spans="1:10" ht="15.75" thickBot="1" x14ac:dyDescent="0.3">
      <c r="A17" s="36"/>
      <c r="B17" s="37"/>
      <c r="C17" s="38"/>
      <c r="D17" s="42">
        <v>0</v>
      </c>
      <c r="G17" s="21">
        <v>0</v>
      </c>
      <c r="H17" s="25">
        <v>0</v>
      </c>
      <c r="I17" s="2">
        <v>500</v>
      </c>
      <c r="J17" s="29">
        <f>(G17*H17*I17)</f>
        <v>0</v>
      </c>
    </row>
    <row r="18" spans="1:10" ht="15.75" thickBot="1" x14ac:dyDescent="0.3">
      <c r="A18" s="36"/>
      <c r="B18" s="37"/>
      <c r="C18" s="38"/>
      <c r="D18" s="42">
        <v>0</v>
      </c>
      <c r="G18" s="21">
        <v>0</v>
      </c>
      <c r="H18" s="25">
        <v>0</v>
      </c>
      <c r="I18" s="2">
        <v>500</v>
      </c>
      <c r="J18" s="29">
        <f t="shared" ref="J18" si="2">(G18*H18*I18)</f>
        <v>0</v>
      </c>
    </row>
    <row r="19" spans="1:10" ht="15.75" thickBot="1" x14ac:dyDescent="0.3">
      <c r="A19" s="36"/>
      <c r="B19" s="37"/>
      <c r="C19" s="38"/>
      <c r="D19" s="42">
        <v>0</v>
      </c>
      <c r="F19" s="30"/>
      <c r="G19" s="21">
        <v>0</v>
      </c>
      <c r="H19" s="23">
        <v>0</v>
      </c>
      <c r="J19" s="29">
        <f>(H19)</f>
        <v>0</v>
      </c>
    </row>
    <row r="20" spans="1:10" ht="15.75" thickBot="1" x14ac:dyDescent="0.3">
      <c r="A20" s="36"/>
      <c r="B20" s="18"/>
      <c r="C20" s="16"/>
      <c r="D20" s="41">
        <v>0</v>
      </c>
      <c r="F20" s="30" t="s">
        <v>224</v>
      </c>
      <c r="G20" s="21">
        <v>0</v>
      </c>
      <c r="H20" s="23">
        <v>0</v>
      </c>
      <c r="J20" s="29">
        <f>(H20)</f>
        <v>0</v>
      </c>
    </row>
    <row r="21" spans="1:10" ht="15.75" thickBot="1" x14ac:dyDescent="0.3">
      <c r="A21" s="15"/>
      <c r="B21" s="18"/>
      <c r="C21" s="16"/>
      <c r="D21" s="41">
        <v>0</v>
      </c>
      <c r="F21" s="30"/>
      <c r="G21" s="21">
        <v>0</v>
      </c>
      <c r="H21" s="23">
        <v>0</v>
      </c>
      <c r="J21" s="29">
        <f>(H21)</f>
        <v>0</v>
      </c>
    </row>
    <row r="22" spans="1:10" ht="15.75" thickBot="1" x14ac:dyDescent="0.3">
      <c r="A22" s="15"/>
      <c r="B22" s="18"/>
      <c r="C22" s="16"/>
      <c r="D22" s="41">
        <v>0</v>
      </c>
      <c r="F22" s="30"/>
      <c r="G22" s="21">
        <v>0</v>
      </c>
      <c r="H22" s="23">
        <v>0</v>
      </c>
      <c r="J22" s="29">
        <f>(H22)</f>
        <v>0</v>
      </c>
    </row>
    <row r="23" spans="1:10" ht="15.75" thickBot="1" x14ac:dyDescent="0.3">
      <c r="A23" s="15"/>
      <c r="B23" s="18"/>
      <c r="C23" s="16"/>
      <c r="D23" s="41">
        <v>0</v>
      </c>
      <c r="J23" s="20">
        <f>SUM(J3:J22)</f>
        <v>35965.01</v>
      </c>
    </row>
    <row r="24" spans="1:10" x14ac:dyDescent="0.25">
      <c r="A24" s="15"/>
      <c r="B24" s="18"/>
      <c r="C24" s="16"/>
      <c r="D24" s="41">
        <v>0</v>
      </c>
    </row>
    <row r="25" spans="1:10" x14ac:dyDescent="0.25">
      <c r="A25" s="15"/>
      <c r="B25" s="18"/>
      <c r="C25" s="16"/>
      <c r="D25" s="41">
        <v>0</v>
      </c>
    </row>
    <row r="26" spans="1:10" x14ac:dyDescent="0.25">
      <c r="A26" s="15"/>
      <c r="B26" s="18"/>
      <c r="C26" s="16"/>
      <c r="D26" s="41">
        <v>0</v>
      </c>
    </row>
    <row r="27" spans="1:10" x14ac:dyDescent="0.25">
      <c r="A27" s="15"/>
      <c r="B27" s="18"/>
      <c r="C27" s="16"/>
      <c r="D27" s="41">
        <v>0</v>
      </c>
    </row>
    <row r="28" spans="1:10" x14ac:dyDescent="0.25">
      <c r="A28" s="15"/>
      <c r="B28" s="18"/>
      <c r="C28" s="16"/>
      <c r="D28" s="41">
        <v>0</v>
      </c>
    </row>
    <row r="29" spans="1:10" x14ac:dyDescent="0.25">
      <c r="A29" s="15"/>
      <c r="B29" s="18"/>
      <c r="C29" s="16"/>
      <c r="D29" s="41">
        <v>0</v>
      </c>
    </row>
    <row r="30" spans="1:10" x14ac:dyDescent="0.25">
      <c r="A30" s="15"/>
      <c r="B30" s="18"/>
      <c r="C30" s="16"/>
      <c r="D30" s="41">
        <v>0</v>
      </c>
    </row>
    <row r="31" spans="1:10" x14ac:dyDescent="0.25">
      <c r="A31" s="15"/>
      <c r="B31" s="18"/>
      <c r="C31" s="16"/>
      <c r="D31" s="41">
        <v>0</v>
      </c>
    </row>
    <row r="32" spans="1:10" x14ac:dyDescent="0.25">
      <c r="A32" s="15"/>
      <c r="B32" s="18"/>
      <c r="C32" s="16"/>
      <c r="D32" s="41">
        <v>0</v>
      </c>
    </row>
    <row r="33" spans="1:10" ht="15.75" thickBot="1" x14ac:dyDescent="0.3">
      <c r="A33" s="15"/>
      <c r="B33" s="18"/>
      <c r="C33" s="16"/>
      <c r="D33" s="56">
        <v>0</v>
      </c>
    </row>
    <row r="34" spans="1:10" ht="15.75" thickBot="1" x14ac:dyDescent="0.3">
      <c r="A34" s="58"/>
      <c r="D34" s="57">
        <f>SUM(D4:D33)</f>
        <v>35965.01</v>
      </c>
    </row>
    <row r="45" spans="1:10" x14ac:dyDescent="0.25">
      <c r="J45" s="4"/>
    </row>
    <row r="52" spans="3:6" x14ac:dyDescent="0.25">
      <c r="C52" s="26"/>
      <c r="F52" s="22"/>
    </row>
  </sheetData>
  <pageMargins left="0.43307086614173229" right="0.11811023622047245" top="1.6141732283464567" bottom="0.74803149606299213" header="0.31496062992125984" footer="0.31496062992125984"/>
  <pageSetup scale="105" orientation="portrait" horizontalDpi="4294967293" verticalDpi="300" r:id="rId1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3"/>
  <dimension ref="A2:J53"/>
  <sheetViews>
    <sheetView workbookViewId="0">
      <selection activeCell="D4" sqref="D4"/>
    </sheetView>
  </sheetViews>
  <sheetFormatPr baseColWidth="10" defaultRowHeight="15" x14ac:dyDescent="0.25"/>
  <cols>
    <col min="1" max="1" width="12.7109375" customWidth="1"/>
    <col min="2" max="2" width="19.7109375" customWidth="1"/>
    <col min="3" max="3" width="46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A3" s="3" t="s">
        <v>0</v>
      </c>
      <c r="B3" s="3" t="s">
        <v>18</v>
      </c>
      <c r="C3" s="3" t="s">
        <v>1</v>
      </c>
      <c r="D3" s="3" t="s">
        <v>2</v>
      </c>
      <c r="E3" s="2"/>
      <c r="G3" s="3" t="s">
        <v>38</v>
      </c>
      <c r="H3" s="23">
        <f>(D35)</f>
        <v>290677.94999999995</v>
      </c>
      <c r="J3" s="29">
        <f>(H3)</f>
        <v>290677.94999999995</v>
      </c>
    </row>
    <row r="4" spans="1:10" ht="15.75" thickBot="1" x14ac:dyDescent="0.3">
      <c r="A4" s="36">
        <v>41629</v>
      </c>
      <c r="B4" s="37">
        <v>12951092364</v>
      </c>
      <c r="C4" s="38" t="s">
        <v>58</v>
      </c>
      <c r="D4" s="17">
        <v>5808</v>
      </c>
      <c r="G4" s="20">
        <v>0</v>
      </c>
      <c r="H4" s="23">
        <v>0</v>
      </c>
      <c r="J4" s="29">
        <f>(H4*G4)</f>
        <v>0</v>
      </c>
    </row>
    <row r="5" spans="1:10" ht="15.75" thickBot="1" x14ac:dyDescent="0.3">
      <c r="A5" s="36">
        <v>41630</v>
      </c>
      <c r="B5" s="37" t="s">
        <v>338</v>
      </c>
      <c r="C5" s="38" t="s">
        <v>339</v>
      </c>
      <c r="D5" s="17">
        <v>13374.09</v>
      </c>
      <c r="G5" s="20">
        <v>0</v>
      </c>
      <c r="H5" s="23">
        <v>0</v>
      </c>
      <c r="J5" s="29">
        <f t="shared" ref="J5:J11" si="0">(H5*G5)</f>
        <v>0</v>
      </c>
    </row>
    <row r="6" spans="1:10" ht="15.75" thickBot="1" x14ac:dyDescent="0.3">
      <c r="A6" s="36">
        <v>41631</v>
      </c>
      <c r="B6" s="37">
        <v>4096147</v>
      </c>
      <c r="C6" s="38" t="s">
        <v>290</v>
      </c>
      <c r="D6" s="17">
        <v>2085</v>
      </c>
      <c r="G6" s="20">
        <v>0</v>
      </c>
      <c r="H6" s="23">
        <v>0</v>
      </c>
      <c r="J6" s="29">
        <f t="shared" si="0"/>
        <v>0</v>
      </c>
    </row>
    <row r="7" spans="1:10" ht="15.75" thickBot="1" x14ac:dyDescent="0.3">
      <c r="A7" s="36">
        <v>41632</v>
      </c>
      <c r="B7" s="37">
        <v>62154</v>
      </c>
      <c r="C7" s="38" t="s">
        <v>340</v>
      </c>
      <c r="D7" s="17">
        <v>19875</v>
      </c>
      <c r="G7" s="20">
        <v>0</v>
      </c>
      <c r="H7" s="23">
        <v>0</v>
      </c>
      <c r="J7" s="29">
        <f t="shared" si="0"/>
        <v>0</v>
      </c>
    </row>
    <row r="8" spans="1:10" ht="15.75" thickBot="1" x14ac:dyDescent="0.3">
      <c r="A8" s="36">
        <v>41632</v>
      </c>
      <c r="B8" s="37">
        <v>12951092438</v>
      </c>
      <c r="C8" s="38" t="s">
        <v>133</v>
      </c>
      <c r="D8" s="17">
        <v>12821</v>
      </c>
      <c r="G8" s="20">
        <v>0</v>
      </c>
      <c r="H8" s="23">
        <v>0</v>
      </c>
      <c r="J8" s="29">
        <f t="shared" si="0"/>
        <v>0</v>
      </c>
    </row>
    <row r="9" spans="1:10" ht="15.75" thickBot="1" x14ac:dyDescent="0.3">
      <c r="A9" s="36">
        <v>41632</v>
      </c>
      <c r="B9" s="37">
        <v>62169</v>
      </c>
      <c r="C9" s="38" t="s">
        <v>341</v>
      </c>
      <c r="D9" s="39">
        <v>23750</v>
      </c>
      <c r="G9" s="20">
        <v>0</v>
      </c>
      <c r="H9" s="23">
        <v>0</v>
      </c>
      <c r="J9" s="29">
        <f t="shared" si="0"/>
        <v>0</v>
      </c>
    </row>
    <row r="10" spans="1:10" ht="15.75" thickBot="1" x14ac:dyDescent="0.3">
      <c r="A10" s="36">
        <v>41632</v>
      </c>
      <c r="B10" s="40">
        <v>33252598</v>
      </c>
      <c r="C10" s="38" t="s">
        <v>147</v>
      </c>
      <c r="D10" s="17">
        <v>9916</v>
      </c>
      <c r="G10" s="20">
        <v>0</v>
      </c>
      <c r="H10" s="23">
        <v>0</v>
      </c>
      <c r="J10" s="29">
        <f t="shared" si="0"/>
        <v>0</v>
      </c>
    </row>
    <row r="11" spans="1:10" ht="15.75" thickBot="1" x14ac:dyDescent="0.3">
      <c r="A11" s="36">
        <v>41632</v>
      </c>
      <c r="B11" s="37">
        <v>105939</v>
      </c>
      <c r="C11" s="38" t="s">
        <v>82</v>
      </c>
      <c r="D11" s="17">
        <v>1950</v>
      </c>
      <c r="G11" s="20">
        <v>0</v>
      </c>
      <c r="H11" s="23">
        <v>0</v>
      </c>
      <c r="J11" s="29">
        <f t="shared" si="0"/>
        <v>0</v>
      </c>
    </row>
    <row r="12" spans="1:10" ht="15.75" thickBot="1" x14ac:dyDescent="0.3">
      <c r="A12" s="36">
        <v>41634</v>
      </c>
      <c r="B12" s="37">
        <v>11873</v>
      </c>
      <c r="C12" s="38" t="s">
        <v>342</v>
      </c>
      <c r="D12" s="17">
        <v>2500</v>
      </c>
      <c r="G12" s="21">
        <v>0</v>
      </c>
      <c r="H12" s="25">
        <v>0</v>
      </c>
      <c r="I12" s="2">
        <v>500</v>
      </c>
      <c r="J12" s="29">
        <f t="shared" ref="J12:J15" si="1">(G12*H12*I12)</f>
        <v>0</v>
      </c>
    </row>
    <row r="13" spans="1:10" ht="15.75" thickBot="1" x14ac:dyDescent="0.3">
      <c r="A13" s="36">
        <v>41635</v>
      </c>
      <c r="B13" s="37">
        <v>11600000001330</v>
      </c>
      <c r="C13" s="38" t="s">
        <v>147</v>
      </c>
      <c r="D13" s="17">
        <v>29664</v>
      </c>
      <c r="G13" s="21">
        <v>0</v>
      </c>
      <c r="H13" s="25">
        <v>0</v>
      </c>
      <c r="I13" s="2">
        <v>500</v>
      </c>
      <c r="J13" s="29">
        <f t="shared" si="1"/>
        <v>0</v>
      </c>
    </row>
    <row r="14" spans="1:10" ht="15.75" thickBot="1" x14ac:dyDescent="0.3">
      <c r="A14" s="36">
        <v>41635</v>
      </c>
      <c r="B14" s="37">
        <v>281</v>
      </c>
      <c r="C14" s="38" t="s">
        <v>130</v>
      </c>
      <c r="D14" s="17">
        <v>8300</v>
      </c>
      <c r="G14" s="21">
        <v>0</v>
      </c>
      <c r="H14" s="25">
        <v>0</v>
      </c>
      <c r="I14" s="2">
        <v>500</v>
      </c>
      <c r="J14" s="29">
        <f t="shared" si="1"/>
        <v>0</v>
      </c>
    </row>
    <row r="15" spans="1:10" ht="15.75" thickBot="1" x14ac:dyDescent="0.3">
      <c r="A15" s="36">
        <v>41636</v>
      </c>
      <c r="B15" s="37" t="s">
        <v>343</v>
      </c>
      <c r="C15" s="38" t="s">
        <v>344</v>
      </c>
      <c r="D15" s="17">
        <v>3402</v>
      </c>
      <c r="G15" s="21">
        <v>0</v>
      </c>
      <c r="H15" s="25">
        <v>0</v>
      </c>
      <c r="I15" s="2">
        <v>500</v>
      </c>
      <c r="J15" s="29">
        <f t="shared" si="1"/>
        <v>0</v>
      </c>
    </row>
    <row r="16" spans="1:10" ht="15.75" thickBot="1" x14ac:dyDescent="0.3">
      <c r="A16" s="36">
        <v>41636</v>
      </c>
      <c r="B16" s="37">
        <v>12951092539</v>
      </c>
      <c r="C16" s="38" t="s">
        <v>58</v>
      </c>
      <c r="D16" s="17">
        <v>11616</v>
      </c>
      <c r="G16" s="21" t="s">
        <v>58</v>
      </c>
      <c r="H16" s="25">
        <v>0</v>
      </c>
      <c r="I16" s="2">
        <v>500</v>
      </c>
      <c r="J16" s="29" t="e">
        <f>(G16*H16*I16)</f>
        <v>#VALUE!</v>
      </c>
    </row>
    <row r="17" spans="1:10" ht="15.75" thickBot="1" x14ac:dyDescent="0.3">
      <c r="A17" s="36">
        <v>41636</v>
      </c>
      <c r="B17" s="37">
        <v>1289</v>
      </c>
      <c r="C17" s="38" t="s">
        <v>143</v>
      </c>
      <c r="D17" s="17">
        <v>7631.86</v>
      </c>
      <c r="G17" s="21">
        <v>0</v>
      </c>
      <c r="H17" s="25">
        <v>0</v>
      </c>
      <c r="I17" s="2">
        <v>500</v>
      </c>
      <c r="J17" s="29">
        <f t="shared" ref="J17:J18" si="2">(G17*H17*I17)</f>
        <v>0</v>
      </c>
    </row>
    <row r="18" spans="1:10" ht="15.75" thickBot="1" x14ac:dyDescent="0.3">
      <c r="A18" s="15">
        <v>41637</v>
      </c>
      <c r="B18" s="18" t="s">
        <v>345</v>
      </c>
      <c r="C18" s="16" t="s">
        <v>144</v>
      </c>
      <c r="D18" s="17">
        <v>24760</v>
      </c>
      <c r="G18" s="21">
        <v>0</v>
      </c>
      <c r="H18" s="25">
        <v>0</v>
      </c>
      <c r="I18" s="2">
        <v>500</v>
      </c>
      <c r="J18" s="29">
        <f t="shared" si="2"/>
        <v>0</v>
      </c>
    </row>
    <row r="19" spans="1:10" ht="15.75" thickBot="1" x14ac:dyDescent="0.3">
      <c r="A19" s="15">
        <v>41637</v>
      </c>
      <c r="B19" s="18">
        <v>1290</v>
      </c>
      <c r="C19" s="16" t="s">
        <v>346</v>
      </c>
      <c r="D19" s="17">
        <v>11000</v>
      </c>
      <c r="F19" s="30"/>
      <c r="G19" s="21">
        <v>0</v>
      </c>
      <c r="H19" s="23">
        <v>0</v>
      </c>
      <c r="J19" s="29">
        <f>(H19)</f>
        <v>0</v>
      </c>
    </row>
    <row r="20" spans="1:10" ht="15.75" thickBot="1" x14ac:dyDescent="0.3">
      <c r="A20" s="15">
        <v>41638</v>
      </c>
      <c r="B20" s="18">
        <v>4106622</v>
      </c>
      <c r="C20" s="16" t="s">
        <v>290</v>
      </c>
      <c r="D20" s="17">
        <v>2085</v>
      </c>
      <c r="F20" s="30"/>
      <c r="G20" s="21">
        <v>0</v>
      </c>
      <c r="H20" s="23">
        <v>0</v>
      </c>
      <c r="J20" s="29">
        <f>(H20)</f>
        <v>0</v>
      </c>
    </row>
    <row r="21" spans="1:10" ht="15.75" thickBot="1" x14ac:dyDescent="0.3">
      <c r="A21" s="15">
        <v>41639</v>
      </c>
      <c r="B21" s="18">
        <v>62859</v>
      </c>
      <c r="C21" s="16" t="s">
        <v>344</v>
      </c>
      <c r="D21" s="17">
        <v>8200</v>
      </c>
      <c r="F21" s="30" t="s">
        <v>224</v>
      </c>
      <c r="G21" s="21">
        <v>0</v>
      </c>
      <c r="H21" s="23">
        <v>0</v>
      </c>
      <c r="J21" s="29">
        <f>(H21)</f>
        <v>0</v>
      </c>
    </row>
    <row r="22" spans="1:10" ht="15.75" thickBot="1" x14ac:dyDescent="0.3">
      <c r="A22" s="15">
        <v>41639</v>
      </c>
      <c r="B22" s="18">
        <v>12951092611</v>
      </c>
      <c r="C22" s="16" t="s">
        <v>133</v>
      </c>
      <c r="D22" s="17">
        <v>16693</v>
      </c>
      <c r="F22" s="30"/>
      <c r="G22" s="21">
        <v>0</v>
      </c>
      <c r="H22" s="23">
        <v>0</v>
      </c>
      <c r="J22" s="29">
        <f>(H22)</f>
        <v>0</v>
      </c>
    </row>
    <row r="23" spans="1:10" ht="15.75" thickBot="1" x14ac:dyDescent="0.3">
      <c r="A23" s="15">
        <v>41639</v>
      </c>
      <c r="B23" s="18">
        <v>1291</v>
      </c>
      <c r="C23" s="16" t="s">
        <v>347</v>
      </c>
      <c r="D23" s="17">
        <v>34000</v>
      </c>
      <c r="F23" s="30"/>
      <c r="G23" s="21">
        <v>0</v>
      </c>
      <c r="H23" s="23">
        <v>0</v>
      </c>
      <c r="J23" s="29">
        <f>(H23)</f>
        <v>0</v>
      </c>
    </row>
    <row r="24" spans="1:10" ht="15.75" thickBot="1" x14ac:dyDescent="0.3">
      <c r="A24" s="15">
        <v>41639</v>
      </c>
      <c r="B24" s="18">
        <v>49815</v>
      </c>
      <c r="C24" s="16" t="s">
        <v>141</v>
      </c>
      <c r="D24" s="17">
        <v>1575</v>
      </c>
      <c r="J24" s="20" t="e">
        <f>SUM(J3:J23)</f>
        <v>#VALUE!</v>
      </c>
    </row>
    <row r="25" spans="1:10" x14ac:dyDescent="0.25">
      <c r="A25" s="15">
        <v>41277</v>
      </c>
      <c r="B25" s="18">
        <v>33252606</v>
      </c>
      <c r="C25" s="16" t="s">
        <v>147</v>
      </c>
      <c r="D25" s="17">
        <v>29672</v>
      </c>
    </row>
    <row r="26" spans="1:10" x14ac:dyDescent="0.25">
      <c r="A26" s="15">
        <v>41277</v>
      </c>
      <c r="B26" s="18">
        <v>1292</v>
      </c>
      <c r="C26" s="16" t="s">
        <v>346</v>
      </c>
      <c r="D26" s="17">
        <v>10000</v>
      </c>
    </row>
    <row r="27" spans="1:10" x14ac:dyDescent="0.25">
      <c r="A27" s="15"/>
      <c r="B27" s="18"/>
      <c r="C27" s="16"/>
      <c r="D27" s="17">
        <v>0</v>
      </c>
    </row>
    <row r="28" spans="1:10" x14ac:dyDescent="0.25">
      <c r="A28" s="15"/>
      <c r="B28" s="18"/>
      <c r="C28" s="16"/>
      <c r="D28" s="17">
        <v>0</v>
      </c>
    </row>
    <row r="29" spans="1:10" x14ac:dyDescent="0.25">
      <c r="A29" s="15"/>
      <c r="B29" s="18"/>
      <c r="C29" s="16"/>
      <c r="D29" s="17">
        <v>0</v>
      </c>
    </row>
    <row r="30" spans="1:10" x14ac:dyDescent="0.25">
      <c r="A30" s="15"/>
      <c r="B30" s="18"/>
      <c r="C30" s="16"/>
      <c r="D30" s="17">
        <v>0</v>
      </c>
    </row>
    <row r="31" spans="1:10" x14ac:dyDescent="0.25">
      <c r="A31" s="15"/>
      <c r="B31" s="18"/>
      <c r="C31" s="16"/>
      <c r="D31" s="17">
        <v>0</v>
      </c>
    </row>
    <row r="32" spans="1:10" x14ac:dyDescent="0.25">
      <c r="A32" s="15"/>
      <c r="B32" s="18"/>
      <c r="C32" s="16"/>
      <c r="D32" s="17">
        <v>0</v>
      </c>
    </row>
    <row r="33" spans="1:10" x14ac:dyDescent="0.25">
      <c r="A33" s="15"/>
      <c r="B33" s="18"/>
      <c r="C33" s="16"/>
      <c r="D33" s="17">
        <v>0</v>
      </c>
    </row>
    <row r="34" spans="1:10" x14ac:dyDescent="0.25">
      <c r="A34" s="15"/>
      <c r="B34" s="18"/>
      <c r="C34" s="16"/>
      <c r="D34" s="17">
        <v>0</v>
      </c>
    </row>
    <row r="35" spans="1:10" x14ac:dyDescent="0.25">
      <c r="D35" s="11">
        <f>SUM(D4:D34)</f>
        <v>290677.94999999995</v>
      </c>
    </row>
    <row r="46" spans="1:10" x14ac:dyDescent="0.25">
      <c r="J46" s="4"/>
    </row>
    <row r="53" spans="3:6" x14ac:dyDescent="0.25">
      <c r="C53" s="26"/>
      <c r="F53" s="22"/>
    </row>
  </sheetData>
  <pageMargins left="0.43307086614173229" right="0.11811023622047245" top="1.6141732283464567" bottom="0.74803149606299213" header="0.31496062992125984" footer="0.31496062992125984"/>
  <pageSetup scale="110" orientation="portrait" horizontalDpi="0" verticalDpi="0" r:id="rId1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4"/>
  <dimension ref="A2:J53"/>
  <sheetViews>
    <sheetView topLeftCell="A16" workbookViewId="0">
      <selection activeCell="A2" sqref="A2:D35"/>
    </sheetView>
  </sheetViews>
  <sheetFormatPr baseColWidth="10" defaultRowHeight="15" x14ac:dyDescent="0.25"/>
  <cols>
    <col min="1" max="1" width="12.7109375" customWidth="1"/>
    <col min="2" max="2" width="19.7109375" customWidth="1"/>
    <col min="3" max="3" width="46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A3" s="3" t="s">
        <v>0</v>
      </c>
      <c r="B3" s="3" t="s">
        <v>18</v>
      </c>
      <c r="C3" s="3" t="s">
        <v>1</v>
      </c>
      <c r="D3" s="3" t="s">
        <v>2</v>
      </c>
      <c r="E3" s="2"/>
      <c r="G3" s="3" t="s">
        <v>38</v>
      </c>
      <c r="H3" s="23">
        <f>(D35)</f>
        <v>247930.97</v>
      </c>
      <c r="J3" s="29">
        <f>(H3)</f>
        <v>247930.97</v>
      </c>
    </row>
    <row r="4" spans="1:10" ht="15.75" thickBot="1" x14ac:dyDescent="0.3">
      <c r="A4" s="36">
        <v>41246</v>
      </c>
      <c r="B4" s="37">
        <v>92751</v>
      </c>
      <c r="C4" s="38" t="s">
        <v>329</v>
      </c>
      <c r="D4" s="17">
        <v>17555</v>
      </c>
      <c r="G4" s="20">
        <v>0</v>
      </c>
      <c r="H4" s="23">
        <v>0</v>
      </c>
      <c r="J4" s="29">
        <f>(H4*G4)</f>
        <v>0</v>
      </c>
    </row>
    <row r="5" spans="1:10" ht="15.75" thickBot="1" x14ac:dyDescent="0.3">
      <c r="A5" s="36">
        <v>41256</v>
      </c>
      <c r="B5" s="37" t="s">
        <v>330</v>
      </c>
      <c r="C5" s="38" t="s">
        <v>331</v>
      </c>
      <c r="D5" s="17">
        <v>8856</v>
      </c>
      <c r="G5" s="20">
        <v>0</v>
      </c>
      <c r="H5" s="23">
        <v>0</v>
      </c>
      <c r="J5" s="29">
        <f t="shared" ref="J5:J11" si="0">(H5*G5)</f>
        <v>0</v>
      </c>
    </row>
    <row r="6" spans="1:10" ht="15.75" thickBot="1" x14ac:dyDescent="0.3">
      <c r="A6" s="36">
        <v>41256</v>
      </c>
      <c r="B6" s="37">
        <v>220</v>
      </c>
      <c r="C6" s="38" t="s">
        <v>30</v>
      </c>
      <c r="D6" s="17">
        <v>8300</v>
      </c>
      <c r="G6" s="20">
        <v>0</v>
      </c>
      <c r="H6" s="23">
        <v>0</v>
      </c>
      <c r="J6" s="29">
        <f t="shared" si="0"/>
        <v>0</v>
      </c>
    </row>
    <row r="7" spans="1:10" ht="15.75" thickBot="1" x14ac:dyDescent="0.3">
      <c r="A7" s="36">
        <v>41257</v>
      </c>
      <c r="B7" s="37">
        <v>4080810</v>
      </c>
      <c r="C7" s="38" t="s">
        <v>290</v>
      </c>
      <c r="D7" s="17">
        <v>2085</v>
      </c>
      <c r="G7" s="20">
        <v>0</v>
      </c>
      <c r="H7" s="23">
        <v>0</v>
      </c>
      <c r="J7" s="29">
        <f t="shared" si="0"/>
        <v>0</v>
      </c>
    </row>
    <row r="8" spans="1:10" ht="15.75" thickBot="1" x14ac:dyDescent="0.3">
      <c r="A8" s="36">
        <v>41257</v>
      </c>
      <c r="B8" s="37">
        <v>12951092187</v>
      </c>
      <c r="C8" s="38" t="s">
        <v>133</v>
      </c>
      <c r="D8" s="17">
        <v>10885</v>
      </c>
      <c r="G8" s="20">
        <v>0</v>
      </c>
      <c r="H8" s="23">
        <v>0</v>
      </c>
      <c r="J8" s="29">
        <f t="shared" si="0"/>
        <v>0</v>
      </c>
    </row>
    <row r="9" spans="1:10" ht="15.75" thickBot="1" x14ac:dyDescent="0.3">
      <c r="A9" s="36">
        <v>41258</v>
      </c>
      <c r="B9" s="37" t="s">
        <v>332</v>
      </c>
      <c r="C9" s="38" t="s">
        <v>157</v>
      </c>
      <c r="D9" s="39">
        <v>40175</v>
      </c>
      <c r="G9" s="20">
        <v>0</v>
      </c>
      <c r="H9" s="23">
        <v>0</v>
      </c>
      <c r="J9" s="29">
        <f t="shared" si="0"/>
        <v>0</v>
      </c>
    </row>
    <row r="10" spans="1:10" ht="15.75" thickBot="1" x14ac:dyDescent="0.3">
      <c r="A10" s="36">
        <v>41260</v>
      </c>
      <c r="B10" s="40">
        <v>33252590</v>
      </c>
      <c r="C10" s="38" t="s">
        <v>147</v>
      </c>
      <c r="D10" s="17">
        <v>12360</v>
      </c>
      <c r="G10" s="20">
        <v>0</v>
      </c>
      <c r="H10" s="23">
        <v>0</v>
      </c>
      <c r="J10" s="29">
        <f t="shared" si="0"/>
        <v>0</v>
      </c>
    </row>
    <row r="11" spans="1:10" ht="15.75" thickBot="1" x14ac:dyDescent="0.3">
      <c r="A11" s="36">
        <v>41257</v>
      </c>
      <c r="B11" s="37">
        <v>33252587</v>
      </c>
      <c r="C11" s="38" t="s">
        <v>147</v>
      </c>
      <c r="D11" s="17">
        <v>12360</v>
      </c>
      <c r="G11" s="20">
        <v>0</v>
      </c>
      <c r="H11" s="23">
        <v>0</v>
      </c>
      <c r="J11" s="29">
        <f t="shared" si="0"/>
        <v>0</v>
      </c>
    </row>
    <row r="12" spans="1:10" ht="15.75" thickBot="1" x14ac:dyDescent="0.3">
      <c r="A12" s="36">
        <v>41261</v>
      </c>
      <c r="B12" s="37">
        <v>12951092268</v>
      </c>
      <c r="C12" s="38" t="s">
        <v>58</v>
      </c>
      <c r="D12" s="17">
        <v>5808</v>
      </c>
      <c r="G12" s="21">
        <v>0</v>
      </c>
      <c r="H12" s="25">
        <v>0</v>
      </c>
      <c r="I12" s="2">
        <v>500</v>
      </c>
      <c r="J12" s="29">
        <f t="shared" ref="J12:J15" si="1">(G12*H12*I12)</f>
        <v>0</v>
      </c>
    </row>
    <row r="13" spans="1:10" ht="15.75" thickBot="1" x14ac:dyDescent="0.3">
      <c r="A13" s="36">
        <v>41261</v>
      </c>
      <c r="B13" s="37">
        <v>421325</v>
      </c>
      <c r="C13" s="38" t="s">
        <v>333</v>
      </c>
      <c r="D13" s="17">
        <v>23002</v>
      </c>
      <c r="G13" s="21">
        <v>0</v>
      </c>
      <c r="H13" s="25">
        <v>0</v>
      </c>
      <c r="I13" s="2">
        <v>500</v>
      </c>
      <c r="J13" s="29">
        <f t="shared" si="1"/>
        <v>0</v>
      </c>
    </row>
    <row r="14" spans="1:10" ht="15.75" thickBot="1" x14ac:dyDescent="0.3">
      <c r="A14" s="36">
        <v>41263</v>
      </c>
      <c r="B14" s="37">
        <v>61654</v>
      </c>
      <c r="C14" s="38" t="s">
        <v>334</v>
      </c>
      <c r="D14" s="17">
        <v>17950</v>
      </c>
      <c r="G14" s="21">
        <v>0</v>
      </c>
      <c r="H14" s="25">
        <v>0</v>
      </c>
      <c r="I14" s="2">
        <v>500</v>
      </c>
      <c r="J14" s="29">
        <f t="shared" si="1"/>
        <v>0</v>
      </c>
    </row>
    <row r="15" spans="1:10" ht="15.75" thickBot="1" x14ac:dyDescent="0.3">
      <c r="A15" s="36">
        <v>41263</v>
      </c>
      <c r="B15" s="37">
        <v>105773</v>
      </c>
      <c r="C15" s="38" t="s">
        <v>335</v>
      </c>
      <c r="D15" s="17">
        <v>6600</v>
      </c>
      <c r="G15" s="21">
        <v>0</v>
      </c>
      <c r="H15" s="25">
        <v>0</v>
      </c>
      <c r="I15" s="2">
        <v>500</v>
      </c>
      <c r="J15" s="29">
        <f t="shared" si="1"/>
        <v>0</v>
      </c>
    </row>
    <row r="16" spans="1:10" ht="15.75" thickBot="1" x14ac:dyDescent="0.3">
      <c r="A16" s="36">
        <v>41263</v>
      </c>
      <c r="B16" s="37">
        <v>33252595</v>
      </c>
      <c r="C16" s="38" t="s">
        <v>147</v>
      </c>
      <c r="D16" s="17">
        <v>12360</v>
      </c>
      <c r="G16" s="21">
        <v>0</v>
      </c>
      <c r="H16" s="25">
        <v>0</v>
      </c>
      <c r="I16" s="2">
        <v>500</v>
      </c>
      <c r="J16" s="29">
        <f>(G16*H16*I16)</f>
        <v>0</v>
      </c>
    </row>
    <row r="17" spans="1:10" ht="15.75" thickBot="1" x14ac:dyDescent="0.3">
      <c r="A17" s="36">
        <v>41263</v>
      </c>
      <c r="B17" s="37" t="s">
        <v>336</v>
      </c>
      <c r="C17" s="38" t="s">
        <v>337</v>
      </c>
      <c r="D17" s="17">
        <v>69634.97</v>
      </c>
      <c r="G17" s="21">
        <v>0</v>
      </c>
      <c r="H17" s="25">
        <v>0</v>
      </c>
      <c r="I17" s="2">
        <v>500</v>
      </c>
      <c r="J17" s="29">
        <f t="shared" ref="J17:J18" si="2">(G17*H17*I17)</f>
        <v>0</v>
      </c>
    </row>
    <row r="18" spans="1:10" ht="15.75" thickBot="1" x14ac:dyDescent="0.3">
      <c r="A18" s="15"/>
      <c r="B18" s="18"/>
      <c r="C18" s="16"/>
      <c r="D18" s="17">
        <v>0</v>
      </c>
      <c r="G18" s="21">
        <v>0</v>
      </c>
      <c r="H18" s="25">
        <v>0</v>
      </c>
      <c r="I18" s="2">
        <v>500</v>
      </c>
      <c r="J18" s="29">
        <f t="shared" si="2"/>
        <v>0</v>
      </c>
    </row>
    <row r="19" spans="1:10" ht="15.75" thickBot="1" x14ac:dyDescent="0.3">
      <c r="A19" s="15"/>
      <c r="B19" s="18"/>
      <c r="C19" s="16"/>
      <c r="D19" s="17">
        <v>0</v>
      </c>
      <c r="F19" s="30"/>
      <c r="G19" s="21">
        <v>0</v>
      </c>
      <c r="H19" s="23">
        <v>0</v>
      </c>
      <c r="J19" s="29">
        <f>(H19)</f>
        <v>0</v>
      </c>
    </row>
    <row r="20" spans="1:10" ht="15.75" thickBot="1" x14ac:dyDescent="0.3">
      <c r="A20" s="15"/>
      <c r="B20" s="18"/>
      <c r="C20" s="16"/>
      <c r="D20" s="17">
        <v>0</v>
      </c>
      <c r="F20" s="30"/>
      <c r="G20" s="21">
        <v>0</v>
      </c>
      <c r="H20" s="23">
        <v>0</v>
      </c>
      <c r="J20" s="29">
        <f>(H20)</f>
        <v>0</v>
      </c>
    </row>
    <row r="21" spans="1:10" ht="15.75" thickBot="1" x14ac:dyDescent="0.3">
      <c r="A21" s="15"/>
      <c r="B21" s="18"/>
      <c r="C21" s="16"/>
      <c r="D21" s="17">
        <v>0</v>
      </c>
      <c r="F21" s="30" t="s">
        <v>224</v>
      </c>
      <c r="G21" s="21">
        <v>0</v>
      </c>
      <c r="H21" s="23">
        <v>0</v>
      </c>
      <c r="J21" s="29">
        <f>(H21)</f>
        <v>0</v>
      </c>
    </row>
    <row r="22" spans="1:10" ht="15.75" thickBot="1" x14ac:dyDescent="0.3">
      <c r="A22" s="15"/>
      <c r="B22" s="18"/>
      <c r="C22" s="16"/>
      <c r="D22" s="17">
        <v>0</v>
      </c>
      <c r="F22" s="30"/>
      <c r="G22" s="21">
        <v>0</v>
      </c>
      <c r="H22" s="23">
        <v>0</v>
      </c>
      <c r="J22" s="29">
        <f>(H22)</f>
        <v>0</v>
      </c>
    </row>
    <row r="23" spans="1:10" ht="15.75" thickBot="1" x14ac:dyDescent="0.3">
      <c r="A23" s="15"/>
      <c r="B23" s="18"/>
      <c r="C23" s="16"/>
      <c r="D23" s="17">
        <v>0</v>
      </c>
      <c r="F23" s="30"/>
      <c r="G23" s="21">
        <v>0</v>
      </c>
      <c r="H23" s="23">
        <v>0</v>
      </c>
      <c r="J23" s="29">
        <f>(H23)</f>
        <v>0</v>
      </c>
    </row>
    <row r="24" spans="1:10" ht="15.75" thickBot="1" x14ac:dyDescent="0.3">
      <c r="A24" s="15"/>
      <c r="B24" s="18"/>
      <c r="C24" s="16"/>
      <c r="D24" s="17">
        <v>0</v>
      </c>
      <c r="J24" s="20">
        <f>SUM(J3:J23)</f>
        <v>247930.97</v>
      </c>
    </row>
    <row r="25" spans="1:10" x14ac:dyDescent="0.25">
      <c r="A25" s="15"/>
      <c r="B25" s="18"/>
      <c r="C25" s="16"/>
      <c r="D25" s="17">
        <v>0</v>
      </c>
    </row>
    <row r="26" spans="1:10" x14ac:dyDescent="0.25">
      <c r="A26" s="15"/>
      <c r="B26" s="18"/>
      <c r="C26" s="16"/>
      <c r="D26" s="17">
        <v>0</v>
      </c>
    </row>
    <row r="27" spans="1:10" x14ac:dyDescent="0.25">
      <c r="A27" s="15"/>
      <c r="B27" s="18"/>
      <c r="C27" s="16"/>
      <c r="D27" s="17">
        <v>0</v>
      </c>
    </row>
    <row r="28" spans="1:10" x14ac:dyDescent="0.25">
      <c r="A28" s="15"/>
      <c r="B28" s="18"/>
      <c r="C28" s="16"/>
      <c r="D28" s="17">
        <v>0</v>
      </c>
    </row>
    <row r="29" spans="1:10" x14ac:dyDescent="0.25">
      <c r="A29" s="15"/>
      <c r="B29" s="18"/>
      <c r="C29" s="16"/>
      <c r="D29" s="17">
        <v>0</v>
      </c>
    </row>
    <row r="30" spans="1:10" x14ac:dyDescent="0.25">
      <c r="A30" s="15"/>
      <c r="B30" s="18"/>
      <c r="C30" s="16"/>
      <c r="D30" s="17">
        <v>0</v>
      </c>
    </row>
    <row r="31" spans="1:10" x14ac:dyDescent="0.25">
      <c r="A31" s="15"/>
      <c r="B31" s="18"/>
      <c r="C31" s="16"/>
      <c r="D31" s="17">
        <v>0</v>
      </c>
    </row>
    <row r="32" spans="1:10" x14ac:dyDescent="0.25">
      <c r="A32" s="15"/>
      <c r="B32" s="18"/>
      <c r="C32" s="16"/>
      <c r="D32" s="17">
        <v>0</v>
      </c>
    </row>
    <row r="33" spans="1:10" x14ac:dyDescent="0.25">
      <c r="A33" s="15"/>
      <c r="B33" s="18"/>
      <c r="C33" s="16"/>
      <c r="D33" s="17">
        <v>0</v>
      </c>
    </row>
    <row r="34" spans="1:10" x14ac:dyDescent="0.25">
      <c r="A34" s="15"/>
      <c r="B34" s="18"/>
      <c r="C34" s="16"/>
      <c r="D34" s="17">
        <v>0</v>
      </c>
    </row>
    <row r="35" spans="1:10" x14ac:dyDescent="0.25">
      <c r="D35" s="11">
        <f>SUM(D4:D34)</f>
        <v>247930.97</v>
      </c>
    </row>
    <row r="46" spans="1:10" x14ac:dyDescent="0.25">
      <c r="J46" s="4"/>
    </row>
    <row r="53" spans="3:6" x14ac:dyDescent="0.25">
      <c r="C53" s="26"/>
      <c r="F53" s="22"/>
    </row>
  </sheetData>
  <pageMargins left="0.43307086614173229" right="0.11811023622047245" top="1.6141732283464567" bottom="0.74803149606299213" header="0.31496062992125984" footer="0.31496062992125984"/>
  <pageSetup scale="110" orientation="portrait" horizontalDpi="0" verticalDpi="0" r:id="rId1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5"/>
  <dimension ref="A2:J53"/>
  <sheetViews>
    <sheetView topLeftCell="A16" workbookViewId="0"/>
  </sheetViews>
  <sheetFormatPr baseColWidth="10" defaultRowHeight="15" x14ac:dyDescent="0.25"/>
  <cols>
    <col min="1" max="1" width="12.7109375" customWidth="1"/>
    <col min="2" max="2" width="19.7109375" customWidth="1"/>
    <col min="3" max="3" width="46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A3" s="3" t="s">
        <v>0</v>
      </c>
      <c r="B3" s="3" t="s">
        <v>18</v>
      </c>
      <c r="C3" s="3" t="s">
        <v>1</v>
      </c>
      <c r="D3" s="3" t="s">
        <v>2</v>
      </c>
      <c r="E3" s="2"/>
      <c r="G3" s="3" t="s">
        <v>38</v>
      </c>
      <c r="H3" s="23">
        <f>(D35)</f>
        <v>186129.31</v>
      </c>
      <c r="J3" s="29">
        <f>(H3)</f>
        <v>186129.31</v>
      </c>
    </row>
    <row r="4" spans="1:10" ht="15.75" thickBot="1" x14ac:dyDescent="0.3">
      <c r="A4" s="36">
        <v>41248</v>
      </c>
      <c r="B4" s="37">
        <v>1287</v>
      </c>
      <c r="C4" s="38" t="s">
        <v>143</v>
      </c>
      <c r="D4" s="17">
        <v>11447</v>
      </c>
      <c r="G4" s="20">
        <v>0</v>
      </c>
      <c r="H4" s="23">
        <v>0</v>
      </c>
      <c r="J4" s="29">
        <f>(H4*G4)</f>
        <v>0</v>
      </c>
    </row>
    <row r="5" spans="1:10" ht="15.75" thickBot="1" x14ac:dyDescent="0.3">
      <c r="A5" s="36">
        <v>41249</v>
      </c>
      <c r="B5" s="37">
        <v>32121</v>
      </c>
      <c r="C5" s="38" t="s">
        <v>320</v>
      </c>
      <c r="D5" s="17">
        <v>4000</v>
      </c>
      <c r="G5" s="20">
        <v>0</v>
      </c>
      <c r="H5" s="23">
        <v>0</v>
      </c>
      <c r="J5" s="29">
        <f t="shared" ref="J5:J11" si="0">(H5*G5)</f>
        <v>0</v>
      </c>
    </row>
    <row r="6" spans="1:10" ht="15.75" thickBot="1" x14ac:dyDescent="0.3">
      <c r="A6" s="36">
        <v>41249</v>
      </c>
      <c r="B6" s="37">
        <v>33252579</v>
      </c>
      <c r="C6" s="38" t="s">
        <v>147</v>
      </c>
      <c r="D6" s="17">
        <v>9616</v>
      </c>
      <c r="G6" s="20">
        <v>0</v>
      </c>
      <c r="H6" s="23">
        <v>0</v>
      </c>
      <c r="J6" s="29">
        <f t="shared" si="0"/>
        <v>0</v>
      </c>
    </row>
    <row r="7" spans="1:10" ht="15.75" thickBot="1" x14ac:dyDescent="0.3">
      <c r="A7" s="36">
        <v>41249</v>
      </c>
      <c r="B7" s="37" t="s">
        <v>321</v>
      </c>
      <c r="C7" s="38" t="s">
        <v>48</v>
      </c>
      <c r="D7" s="17">
        <v>23419.52</v>
      </c>
      <c r="G7" s="20">
        <v>0</v>
      </c>
      <c r="H7" s="23">
        <v>0</v>
      </c>
      <c r="J7" s="29">
        <f t="shared" si="0"/>
        <v>0</v>
      </c>
    </row>
    <row r="8" spans="1:10" ht="15.75" thickBot="1" x14ac:dyDescent="0.3">
      <c r="A8" s="36">
        <v>41250</v>
      </c>
      <c r="B8" s="37">
        <v>12951092002</v>
      </c>
      <c r="C8" s="38" t="s">
        <v>58</v>
      </c>
      <c r="D8" s="17">
        <v>3872</v>
      </c>
      <c r="G8" s="20">
        <v>0</v>
      </c>
      <c r="H8" s="23">
        <v>0</v>
      </c>
      <c r="J8" s="29">
        <f t="shared" si="0"/>
        <v>0</v>
      </c>
    </row>
    <row r="9" spans="1:10" ht="15.75" thickBot="1" x14ac:dyDescent="0.3">
      <c r="A9" s="36">
        <v>41251</v>
      </c>
      <c r="B9" s="37" t="s">
        <v>322</v>
      </c>
      <c r="C9" s="38" t="s">
        <v>144</v>
      </c>
      <c r="D9" s="39">
        <v>11250</v>
      </c>
      <c r="G9" s="20">
        <v>0</v>
      </c>
      <c r="H9" s="23">
        <v>0</v>
      </c>
      <c r="J9" s="29">
        <f t="shared" si="0"/>
        <v>0</v>
      </c>
    </row>
    <row r="10" spans="1:10" ht="15.75" thickBot="1" x14ac:dyDescent="0.3">
      <c r="A10" s="36">
        <v>41251</v>
      </c>
      <c r="B10" s="40" t="s">
        <v>323</v>
      </c>
      <c r="C10" s="38" t="s">
        <v>48</v>
      </c>
      <c r="D10" s="17">
        <v>9946.3799999999992</v>
      </c>
      <c r="G10" s="20">
        <v>0</v>
      </c>
      <c r="H10" s="23">
        <v>0</v>
      </c>
      <c r="J10" s="29">
        <f t="shared" si="0"/>
        <v>0</v>
      </c>
    </row>
    <row r="11" spans="1:10" ht="15.75" thickBot="1" x14ac:dyDescent="0.3">
      <c r="A11" s="36">
        <v>41253</v>
      </c>
      <c r="B11" s="37" t="s">
        <v>324</v>
      </c>
      <c r="C11" s="38" t="s">
        <v>48</v>
      </c>
      <c r="D11" s="17">
        <v>7035.95</v>
      </c>
      <c r="G11" s="20">
        <v>0</v>
      </c>
      <c r="H11" s="23">
        <v>0</v>
      </c>
      <c r="J11" s="29">
        <f t="shared" si="0"/>
        <v>0</v>
      </c>
    </row>
    <row r="12" spans="1:10" ht="15.75" thickBot="1" x14ac:dyDescent="0.3">
      <c r="A12" s="36">
        <v>41253</v>
      </c>
      <c r="B12" s="37" t="s">
        <v>325</v>
      </c>
      <c r="C12" s="38" t="s">
        <v>48</v>
      </c>
      <c r="D12" s="17">
        <v>21093.75</v>
      </c>
      <c r="G12" s="21">
        <v>0</v>
      </c>
      <c r="H12" s="25">
        <v>0</v>
      </c>
      <c r="I12" s="2">
        <v>500</v>
      </c>
      <c r="J12" s="29">
        <f t="shared" ref="J12:J15" si="1">(G12*H12*I12)</f>
        <v>0</v>
      </c>
    </row>
    <row r="13" spans="1:10" ht="15.75" thickBot="1" x14ac:dyDescent="0.3">
      <c r="A13" s="36">
        <v>41253</v>
      </c>
      <c r="B13" s="37">
        <v>33252582</v>
      </c>
      <c r="C13" s="38" t="s">
        <v>147</v>
      </c>
      <c r="D13" s="17">
        <v>19776</v>
      </c>
      <c r="G13" s="21">
        <v>0</v>
      </c>
      <c r="H13" s="25">
        <v>0</v>
      </c>
      <c r="I13" s="2">
        <v>500</v>
      </c>
      <c r="J13" s="29">
        <f t="shared" si="1"/>
        <v>0</v>
      </c>
    </row>
    <row r="14" spans="1:10" ht="15.75" thickBot="1" x14ac:dyDescent="0.3">
      <c r="A14" s="36">
        <v>41254</v>
      </c>
      <c r="B14" s="37" t="s">
        <v>326</v>
      </c>
      <c r="C14" s="38" t="s">
        <v>327</v>
      </c>
      <c r="D14" s="17">
        <v>45292.71</v>
      </c>
      <c r="G14" s="21">
        <v>0</v>
      </c>
      <c r="H14" s="25">
        <v>0</v>
      </c>
      <c r="I14" s="2">
        <v>500</v>
      </c>
      <c r="J14" s="29">
        <f t="shared" si="1"/>
        <v>0</v>
      </c>
    </row>
    <row r="15" spans="1:10" ht="15.75" thickBot="1" x14ac:dyDescent="0.3">
      <c r="A15" s="36">
        <v>41254</v>
      </c>
      <c r="B15" s="37">
        <v>12951092097</v>
      </c>
      <c r="C15" s="38" t="s">
        <v>58</v>
      </c>
      <c r="D15" s="17">
        <v>11616</v>
      </c>
      <c r="G15" s="21">
        <v>0</v>
      </c>
      <c r="H15" s="25">
        <v>0</v>
      </c>
      <c r="I15" s="2">
        <v>500</v>
      </c>
      <c r="J15" s="29">
        <f t="shared" si="1"/>
        <v>0</v>
      </c>
    </row>
    <row r="16" spans="1:10" ht="15.75" thickBot="1" x14ac:dyDescent="0.3">
      <c r="A16" s="36">
        <v>41255</v>
      </c>
      <c r="B16" s="37">
        <v>1288</v>
      </c>
      <c r="C16" s="38" t="s">
        <v>328</v>
      </c>
      <c r="D16" s="17">
        <v>7764</v>
      </c>
      <c r="G16" s="21">
        <v>0</v>
      </c>
      <c r="H16" s="25">
        <v>0</v>
      </c>
      <c r="I16" s="2">
        <v>500</v>
      </c>
      <c r="J16" s="29">
        <f>(G16*H16*I16)</f>
        <v>0</v>
      </c>
    </row>
    <row r="17" spans="1:10" ht="15.75" thickBot="1" x14ac:dyDescent="0.3">
      <c r="A17" s="36"/>
      <c r="B17" s="37"/>
      <c r="C17" s="38"/>
      <c r="D17" s="17">
        <v>0</v>
      </c>
      <c r="G17" s="21">
        <v>0</v>
      </c>
      <c r="H17" s="25">
        <v>0</v>
      </c>
      <c r="I17" s="2">
        <v>500</v>
      </c>
      <c r="J17" s="29">
        <f t="shared" ref="J17:J18" si="2">(G17*H17*I17)</f>
        <v>0</v>
      </c>
    </row>
    <row r="18" spans="1:10" ht="15.75" thickBot="1" x14ac:dyDescent="0.3">
      <c r="A18" s="15"/>
      <c r="B18" s="18"/>
      <c r="C18" s="16"/>
      <c r="D18" s="17">
        <v>0</v>
      </c>
      <c r="G18" s="21">
        <v>0</v>
      </c>
      <c r="H18" s="25">
        <v>0</v>
      </c>
      <c r="I18" s="2">
        <v>500</v>
      </c>
      <c r="J18" s="29">
        <f t="shared" si="2"/>
        <v>0</v>
      </c>
    </row>
    <row r="19" spans="1:10" ht="15.75" thickBot="1" x14ac:dyDescent="0.3">
      <c r="A19" s="15"/>
      <c r="B19" s="18"/>
      <c r="C19" s="16"/>
      <c r="D19" s="17">
        <v>0</v>
      </c>
      <c r="F19" s="30"/>
      <c r="G19" s="21">
        <v>0</v>
      </c>
      <c r="H19" s="23">
        <v>0</v>
      </c>
      <c r="J19" s="29">
        <f>(H19)</f>
        <v>0</v>
      </c>
    </row>
    <row r="20" spans="1:10" ht="15.75" thickBot="1" x14ac:dyDescent="0.3">
      <c r="A20" s="15"/>
      <c r="B20" s="18"/>
      <c r="C20" s="16"/>
      <c r="D20" s="17">
        <v>0</v>
      </c>
      <c r="F20" s="30"/>
      <c r="G20" s="21">
        <v>0</v>
      </c>
      <c r="H20" s="23">
        <v>0</v>
      </c>
      <c r="J20" s="29">
        <f>(H20)</f>
        <v>0</v>
      </c>
    </row>
    <row r="21" spans="1:10" ht="15.75" thickBot="1" x14ac:dyDescent="0.3">
      <c r="A21" s="15"/>
      <c r="B21" s="18"/>
      <c r="C21" s="16"/>
      <c r="D21" s="17">
        <v>0</v>
      </c>
      <c r="F21" s="30" t="s">
        <v>224</v>
      </c>
      <c r="G21" s="21">
        <v>0</v>
      </c>
      <c r="H21" s="23">
        <v>0</v>
      </c>
      <c r="J21" s="29">
        <f>(H21)</f>
        <v>0</v>
      </c>
    </row>
    <row r="22" spans="1:10" ht="15.75" thickBot="1" x14ac:dyDescent="0.3">
      <c r="A22" s="15"/>
      <c r="B22" s="18"/>
      <c r="C22" s="16"/>
      <c r="D22" s="17">
        <v>0</v>
      </c>
      <c r="F22" s="30"/>
      <c r="G22" s="21">
        <v>0</v>
      </c>
      <c r="H22" s="23">
        <v>0</v>
      </c>
      <c r="J22" s="29">
        <f>(H22)</f>
        <v>0</v>
      </c>
    </row>
    <row r="23" spans="1:10" ht="15.75" thickBot="1" x14ac:dyDescent="0.3">
      <c r="A23" s="15"/>
      <c r="B23" s="18"/>
      <c r="C23" s="16"/>
      <c r="D23" s="17">
        <v>0</v>
      </c>
      <c r="F23" s="30"/>
      <c r="G23" s="21">
        <v>0</v>
      </c>
      <c r="H23" s="23">
        <v>0</v>
      </c>
      <c r="J23" s="29">
        <f>(H23)</f>
        <v>0</v>
      </c>
    </row>
    <row r="24" spans="1:10" ht="15.75" thickBot="1" x14ac:dyDescent="0.3">
      <c r="A24" s="15"/>
      <c r="B24" s="18"/>
      <c r="C24" s="16"/>
      <c r="D24" s="17">
        <v>0</v>
      </c>
      <c r="J24" s="20">
        <f>SUM(J3:J23)</f>
        <v>186129.31</v>
      </c>
    </row>
    <row r="25" spans="1:10" x14ac:dyDescent="0.25">
      <c r="A25" s="15"/>
      <c r="B25" s="18"/>
      <c r="C25" s="16"/>
      <c r="D25" s="17">
        <v>0</v>
      </c>
    </row>
    <row r="26" spans="1:10" x14ac:dyDescent="0.25">
      <c r="A26" s="15"/>
      <c r="B26" s="18"/>
      <c r="C26" s="16"/>
      <c r="D26" s="17">
        <v>0</v>
      </c>
    </row>
    <row r="27" spans="1:10" x14ac:dyDescent="0.25">
      <c r="A27" s="15"/>
      <c r="B27" s="18"/>
      <c r="C27" s="16"/>
      <c r="D27" s="17">
        <v>0</v>
      </c>
    </row>
    <row r="28" spans="1:10" x14ac:dyDescent="0.25">
      <c r="A28" s="15"/>
      <c r="B28" s="18"/>
      <c r="C28" s="16"/>
      <c r="D28" s="17">
        <v>0</v>
      </c>
    </row>
    <row r="29" spans="1:10" x14ac:dyDescent="0.25">
      <c r="A29" s="15"/>
      <c r="B29" s="18"/>
      <c r="C29" s="16"/>
      <c r="D29" s="17">
        <v>0</v>
      </c>
    </row>
    <row r="30" spans="1:10" x14ac:dyDescent="0.25">
      <c r="A30" s="15"/>
      <c r="B30" s="18"/>
      <c r="C30" s="16"/>
      <c r="D30" s="17">
        <v>0</v>
      </c>
    </row>
    <row r="31" spans="1:10" x14ac:dyDescent="0.25">
      <c r="A31" s="15"/>
      <c r="B31" s="18"/>
      <c r="C31" s="16"/>
      <c r="D31" s="17">
        <v>0</v>
      </c>
    </row>
    <row r="32" spans="1:10" x14ac:dyDescent="0.25">
      <c r="A32" s="15"/>
      <c r="B32" s="18"/>
      <c r="C32" s="16"/>
      <c r="D32" s="17">
        <v>0</v>
      </c>
    </row>
    <row r="33" spans="1:10" x14ac:dyDescent="0.25">
      <c r="A33" s="15"/>
      <c r="B33" s="18"/>
      <c r="C33" s="16"/>
      <c r="D33" s="17">
        <v>0</v>
      </c>
    </row>
    <row r="34" spans="1:10" x14ac:dyDescent="0.25">
      <c r="A34" s="15"/>
      <c r="B34" s="18"/>
      <c r="C34" s="16"/>
      <c r="D34" s="17">
        <v>0</v>
      </c>
    </row>
    <row r="35" spans="1:10" x14ac:dyDescent="0.25">
      <c r="D35" s="11">
        <f>SUM(D4:D34)</f>
        <v>186129.31</v>
      </c>
    </row>
    <row r="46" spans="1:10" x14ac:dyDescent="0.25">
      <c r="J46" s="4"/>
    </row>
    <row r="53" spans="3:6" x14ac:dyDescent="0.25">
      <c r="C53" s="26"/>
      <c r="F53" s="22"/>
    </row>
  </sheetData>
  <pageMargins left="0.43307086614173229" right="0.11811023622047245" top="1.6141732283464567" bottom="0.74803149606299213" header="0.31496062992125984" footer="0.31496062992125984"/>
  <pageSetup scale="110" orientation="portrait" horizontalDpi="0" verticalDpi="0" r:id="rId1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6"/>
  <dimension ref="A2:J53"/>
  <sheetViews>
    <sheetView topLeftCell="A16" workbookViewId="0"/>
  </sheetViews>
  <sheetFormatPr baseColWidth="10" defaultRowHeight="15" x14ac:dyDescent="0.25"/>
  <cols>
    <col min="1" max="1" width="12.7109375" customWidth="1"/>
    <col min="2" max="2" width="19.7109375" customWidth="1"/>
    <col min="3" max="3" width="46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A3" s="3" t="s">
        <v>0</v>
      </c>
      <c r="B3" s="3" t="s">
        <v>18</v>
      </c>
      <c r="C3" s="3" t="s">
        <v>1</v>
      </c>
      <c r="D3" s="3" t="s">
        <v>2</v>
      </c>
      <c r="E3" s="2"/>
      <c r="G3" s="3" t="s">
        <v>38</v>
      </c>
      <c r="H3" s="23">
        <f>(D35)</f>
        <v>152631.03</v>
      </c>
      <c r="J3" s="29">
        <f>(H3)</f>
        <v>152631.03</v>
      </c>
    </row>
    <row r="4" spans="1:10" ht="15.75" thickBot="1" x14ac:dyDescent="0.3">
      <c r="A4" s="36">
        <v>41239</v>
      </c>
      <c r="B4" s="37">
        <v>1286</v>
      </c>
      <c r="C4" s="38" t="s">
        <v>143</v>
      </c>
      <c r="D4" s="17">
        <v>9539</v>
      </c>
      <c r="G4" s="20">
        <v>0</v>
      </c>
      <c r="H4" s="23">
        <v>0</v>
      </c>
      <c r="J4" s="29">
        <f>(H4*G4)</f>
        <v>0</v>
      </c>
    </row>
    <row r="5" spans="1:10" ht="15.75" thickBot="1" x14ac:dyDescent="0.3">
      <c r="A5" s="36">
        <v>41243</v>
      </c>
      <c r="B5" s="37" t="s">
        <v>313</v>
      </c>
      <c r="C5" s="38" t="s">
        <v>314</v>
      </c>
      <c r="D5" s="17">
        <v>6264.23</v>
      </c>
      <c r="G5" s="20">
        <v>0</v>
      </c>
      <c r="H5" s="23">
        <v>0</v>
      </c>
      <c r="J5" s="29">
        <f t="shared" ref="J5:J11" si="0">(H5*G5)</f>
        <v>0</v>
      </c>
    </row>
    <row r="6" spans="1:10" ht="15.75" thickBot="1" x14ac:dyDescent="0.3">
      <c r="A6" s="36">
        <v>41244</v>
      </c>
      <c r="B6" s="37">
        <v>172</v>
      </c>
      <c r="C6" s="38" t="s">
        <v>49</v>
      </c>
      <c r="D6" s="17">
        <v>8300</v>
      </c>
      <c r="G6" s="20">
        <v>0</v>
      </c>
      <c r="H6" s="23">
        <v>0</v>
      </c>
      <c r="J6" s="29">
        <f t="shared" si="0"/>
        <v>0</v>
      </c>
    </row>
    <row r="7" spans="1:10" ht="15.75" thickBot="1" x14ac:dyDescent="0.3">
      <c r="A7" s="36">
        <v>41246</v>
      </c>
      <c r="B7" s="37" t="s">
        <v>315</v>
      </c>
      <c r="C7" s="38" t="s">
        <v>289</v>
      </c>
      <c r="D7" s="17">
        <v>9050</v>
      </c>
      <c r="G7" s="20">
        <v>0</v>
      </c>
      <c r="H7" s="23">
        <v>0</v>
      </c>
      <c r="J7" s="29">
        <f t="shared" si="0"/>
        <v>0</v>
      </c>
    </row>
    <row r="8" spans="1:10" ht="15.75" thickBot="1" x14ac:dyDescent="0.3">
      <c r="A8" s="36">
        <v>41246</v>
      </c>
      <c r="B8" s="37">
        <v>4065414</v>
      </c>
      <c r="C8" s="38" t="s">
        <v>290</v>
      </c>
      <c r="D8" s="17">
        <v>2085</v>
      </c>
      <c r="G8" s="20">
        <v>0</v>
      </c>
      <c r="H8" s="23">
        <v>0</v>
      </c>
      <c r="J8" s="29">
        <f t="shared" si="0"/>
        <v>0</v>
      </c>
    </row>
    <row r="9" spans="1:10" ht="15.75" thickBot="1" x14ac:dyDescent="0.3">
      <c r="A9" s="36">
        <v>41246</v>
      </c>
      <c r="B9" s="37">
        <v>33252575</v>
      </c>
      <c r="C9" s="38" t="s">
        <v>28</v>
      </c>
      <c r="D9" s="39">
        <v>13582</v>
      </c>
      <c r="G9" s="20">
        <v>0</v>
      </c>
      <c r="H9" s="23">
        <v>0</v>
      </c>
      <c r="J9" s="29">
        <f t="shared" si="0"/>
        <v>0</v>
      </c>
    </row>
    <row r="10" spans="1:10" ht="15.75" thickBot="1" x14ac:dyDescent="0.3">
      <c r="A10" s="36">
        <v>41247</v>
      </c>
      <c r="B10" s="40" t="s">
        <v>316</v>
      </c>
      <c r="C10" s="38" t="s">
        <v>317</v>
      </c>
      <c r="D10" s="17">
        <v>19857.8</v>
      </c>
      <c r="G10" s="20">
        <v>0</v>
      </c>
      <c r="H10" s="23">
        <v>0</v>
      </c>
      <c r="J10" s="29">
        <f t="shared" si="0"/>
        <v>0</v>
      </c>
    </row>
    <row r="11" spans="1:10" ht="15.75" thickBot="1" x14ac:dyDescent="0.3">
      <c r="A11" s="36">
        <v>41247</v>
      </c>
      <c r="B11" s="37">
        <v>12951091928</v>
      </c>
      <c r="C11" s="38" t="s">
        <v>58</v>
      </c>
      <c r="D11" s="17">
        <v>22501</v>
      </c>
      <c r="G11" s="20">
        <v>0</v>
      </c>
      <c r="H11" s="23">
        <v>0</v>
      </c>
      <c r="J11" s="29">
        <f t="shared" si="0"/>
        <v>0</v>
      </c>
    </row>
    <row r="12" spans="1:10" ht="15.75" thickBot="1" x14ac:dyDescent="0.3">
      <c r="A12" s="36">
        <v>41248</v>
      </c>
      <c r="B12" s="37" t="s">
        <v>318</v>
      </c>
      <c r="C12" s="38" t="s">
        <v>319</v>
      </c>
      <c r="D12" s="17">
        <v>61452</v>
      </c>
      <c r="G12" s="21">
        <v>0</v>
      </c>
      <c r="H12" s="25">
        <v>0</v>
      </c>
      <c r="I12" s="2">
        <v>500</v>
      </c>
      <c r="J12" s="29">
        <f t="shared" ref="J12:J15" si="1">(G12*H12*I12)</f>
        <v>0</v>
      </c>
    </row>
    <row r="13" spans="1:10" ht="15.75" thickBot="1" x14ac:dyDescent="0.3">
      <c r="A13" s="36"/>
      <c r="B13" s="37"/>
      <c r="C13" s="38"/>
      <c r="D13" s="17">
        <v>0</v>
      </c>
      <c r="G13" s="21">
        <v>0</v>
      </c>
      <c r="H13" s="25">
        <v>0</v>
      </c>
      <c r="I13" s="2">
        <v>500</v>
      </c>
      <c r="J13" s="29">
        <f t="shared" si="1"/>
        <v>0</v>
      </c>
    </row>
    <row r="14" spans="1:10" ht="15.75" thickBot="1" x14ac:dyDescent="0.3">
      <c r="A14" s="36"/>
      <c r="B14" s="37"/>
      <c r="C14" s="38"/>
      <c r="D14" s="17">
        <v>0</v>
      </c>
      <c r="G14" s="21">
        <v>0</v>
      </c>
      <c r="H14" s="25">
        <v>0</v>
      </c>
      <c r="I14" s="2">
        <v>500</v>
      </c>
      <c r="J14" s="29">
        <f t="shared" si="1"/>
        <v>0</v>
      </c>
    </row>
    <row r="15" spans="1:10" ht="15.75" thickBot="1" x14ac:dyDescent="0.3">
      <c r="A15" s="36"/>
      <c r="B15" s="37"/>
      <c r="C15" s="38"/>
      <c r="D15" s="17">
        <v>0</v>
      </c>
      <c r="G15" s="21">
        <v>0</v>
      </c>
      <c r="H15" s="25">
        <v>0</v>
      </c>
      <c r="I15" s="2">
        <v>500</v>
      </c>
      <c r="J15" s="29">
        <f t="shared" si="1"/>
        <v>0</v>
      </c>
    </row>
    <row r="16" spans="1:10" ht="15.75" thickBot="1" x14ac:dyDescent="0.3">
      <c r="A16" s="36"/>
      <c r="B16" s="37"/>
      <c r="C16" s="38"/>
      <c r="D16" s="17">
        <v>0</v>
      </c>
      <c r="G16" s="21">
        <v>0</v>
      </c>
      <c r="H16" s="25">
        <v>0</v>
      </c>
      <c r="I16" s="2">
        <v>500</v>
      </c>
      <c r="J16" s="29">
        <f>(G16*H16*I16)</f>
        <v>0</v>
      </c>
    </row>
    <row r="17" spans="1:10" ht="15.75" thickBot="1" x14ac:dyDescent="0.3">
      <c r="A17" s="36"/>
      <c r="B17" s="37"/>
      <c r="C17" s="38"/>
      <c r="D17" s="17">
        <v>0</v>
      </c>
      <c r="G17" s="21">
        <v>0</v>
      </c>
      <c r="H17" s="25">
        <v>0</v>
      </c>
      <c r="I17" s="2">
        <v>500</v>
      </c>
      <c r="J17" s="29">
        <f t="shared" ref="J17:J18" si="2">(G17*H17*I17)</f>
        <v>0</v>
      </c>
    </row>
    <row r="18" spans="1:10" ht="15.75" thickBot="1" x14ac:dyDescent="0.3">
      <c r="A18" s="15"/>
      <c r="B18" s="18"/>
      <c r="C18" s="16"/>
      <c r="D18" s="17">
        <v>0</v>
      </c>
      <c r="G18" s="21">
        <v>0</v>
      </c>
      <c r="H18" s="25">
        <v>0</v>
      </c>
      <c r="I18" s="2">
        <v>500</v>
      </c>
      <c r="J18" s="29">
        <f t="shared" si="2"/>
        <v>0</v>
      </c>
    </row>
    <row r="19" spans="1:10" ht="15.75" thickBot="1" x14ac:dyDescent="0.3">
      <c r="A19" s="15"/>
      <c r="B19" s="18"/>
      <c r="C19" s="16"/>
      <c r="D19" s="17">
        <v>0</v>
      </c>
      <c r="F19" s="30"/>
      <c r="G19" s="21">
        <v>0</v>
      </c>
      <c r="H19" s="23">
        <v>0</v>
      </c>
      <c r="J19" s="29">
        <f>(H19)</f>
        <v>0</v>
      </c>
    </row>
    <row r="20" spans="1:10" ht="15.75" thickBot="1" x14ac:dyDescent="0.3">
      <c r="A20" s="15"/>
      <c r="B20" s="18"/>
      <c r="C20" s="16"/>
      <c r="D20" s="17">
        <v>0</v>
      </c>
      <c r="F20" s="30"/>
      <c r="G20" s="21">
        <v>0</v>
      </c>
      <c r="H20" s="23">
        <v>0</v>
      </c>
      <c r="J20" s="29">
        <f>(H20)</f>
        <v>0</v>
      </c>
    </row>
    <row r="21" spans="1:10" ht="15.75" thickBot="1" x14ac:dyDescent="0.3">
      <c r="A21" s="15"/>
      <c r="B21" s="18"/>
      <c r="C21" s="16"/>
      <c r="D21" s="17">
        <v>0</v>
      </c>
      <c r="F21" s="30" t="s">
        <v>224</v>
      </c>
      <c r="G21" s="21">
        <v>0</v>
      </c>
      <c r="H21" s="23">
        <v>0</v>
      </c>
      <c r="J21" s="29">
        <f>(H21)</f>
        <v>0</v>
      </c>
    </row>
    <row r="22" spans="1:10" ht="15.75" thickBot="1" x14ac:dyDescent="0.3">
      <c r="A22" s="15"/>
      <c r="B22" s="18"/>
      <c r="C22" s="16"/>
      <c r="D22" s="17">
        <v>0</v>
      </c>
      <c r="F22" s="30"/>
      <c r="G22" s="21">
        <v>0</v>
      </c>
      <c r="H22" s="23">
        <v>0</v>
      </c>
      <c r="J22" s="29">
        <f>(H22)</f>
        <v>0</v>
      </c>
    </row>
    <row r="23" spans="1:10" ht="15.75" thickBot="1" x14ac:dyDescent="0.3">
      <c r="A23" s="15"/>
      <c r="B23" s="18"/>
      <c r="C23" s="16"/>
      <c r="D23" s="17">
        <v>0</v>
      </c>
      <c r="F23" s="30"/>
      <c r="G23" s="21">
        <v>0</v>
      </c>
      <c r="H23" s="23">
        <v>0</v>
      </c>
      <c r="J23" s="29">
        <f>(H23)</f>
        <v>0</v>
      </c>
    </row>
    <row r="24" spans="1:10" ht="15.75" thickBot="1" x14ac:dyDescent="0.3">
      <c r="A24" s="15"/>
      <c r="B24" s="18"/>
      <c r="C24" s="16"/>
      <c r="D24" s="17">
        <v>0</v>
      </c>
      <c r="J24" s="20">
        <f>SUM(J3:J23)</f>
        <v>152631.03</v>
      </c>
    </row>
    <row r="25" spans="1:10" x14ac:dyDescent="0.25">
      <c r="A25" s="15"/>
      <c r="B25" s="18"/>
      <c r="C25" s="16"/>
      <c r="D25" s="17">
        <v>0</v>
      </c>
    </row>
    <row r="26" spans="1:10" x14ac:dyDescent="0.25">
      <c r="A26" s="15"/>
      <c r="B26" s="18"/>
      <c r="C26" s="16"/>
      <c r="D26" s="17">
        <v>0</v>
      </c>
    </row>
    <row r="27" spans="1:10" x14ac:dyDescent="0.25">
      <c r="A27" s="15"/>
      <c r="B27" s="18"/>
      <c r="C27" s="16"/>
      <c r="D27" s="17">
        <v>0</v>
      </c>
    </row>
    <row r="28" spans="1:10" x14ac:dyDescent="0.25">
      <c r="A28" s="15"/>
      <c r="B28" s="18"/>
      <c r="C28" s="16"/>
      <c r="D28" s="17">
        <v>0</v>
      </c>
    </row>
    <row r="29" spans="1:10" x14ac:dyDescent="0.25">
      <c r="A29" s="15"/>
      <c r="B29" s="18"/>
      <c r="C29" s="16"/>
      <c r="D29" s="17">
        <v>0</v>
      </c>
    </row>
    <row r="30" spans="1:10" x14ac:dyDescent="0.25">
      <c r="A30" s="15"/>
      <c r="B30" s="18"/>
      <c r="C30" s="16"/>
      <c r="D30" s="17">
        <v>0</v>
      </c>
    </row>
    <row r="31" spans="1:10" x14ac:dyDescent="0.25">
      <c r="A31" s="15"/>
      <c r="B31" s="18"/>
      <c r="C31" s="16"/>
      <c r="D31" s="17">
        <v>0</v>
      </c>
    </row>
    <row r="32" spans="1:10" x14ac:dyDescent="0.25">
      <c r="A32" s="15"/>
      <c r="B32" s="18"/>
      <c r="C32" s="16"/>
      <c r="D32" s="17">
        <v>0</v>
      </c>
    </row>
    <row r="33" spans="1:10" x14ac:dyDescent="0.25">
      <c r="A33" s="15"/>
      <c r="B33" s="18"/>
      <c r="C33" s="16"/>
      <c r="D33" s="17">
        <v>0</v>
      </c>
    </row>
    <row r="34" spans="1:10" x14ac:dyDescent="0.25">
      <c r="A34" s="15"/>
      <c r="B34" s="18"/>
      <c r="C34" s="16"/>
      <c r="D34" s="17">
        <v>0</v>
      </c>
    </row>
    <row r="35" spans="1:10" x14ac:dyDescent="0.25">
      <c r="D35" s="11">
        <f>SUM(D4:D34)</f>
        <v>152631.03</v>
      </c>
    </row>
    <row r="46" spans="1:10" x14ac:dyDescent="0.25">
      <c r="J46" s="4"/>
    </row>
    <row r="53" spans="3:6" x14ac:dyDescent="0.25">
      <c r="C53" s="26"/>
      <c r="F53" s="22"/>
    </row>
  </sheetData>
  <pageMargins left="0.43307086614173229" right="0.11811023622047245" top="1.6141732283464567" bottom="0.74803149606299213" header="0.31496062992125984" footer="0.31496062992125984"/>
  <pageSetup scale="110" orientation="portrait" horizontalDpi="0" verticalDpi="0" r:id="rId1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7"/>
  <dimension ref="A2:J53"/>
  <sheetViews>
    <sheetView workbookViewId="0"/>
  </sheetViews>
  <sheetFormatPr baseColWidth="10" defaultRowHeight="15" x14ac:dyDescent="0.25"/>
  <cols>
    <col min="1" max="1" width="12.7109375" customWidth="1"/>
    <col min="2" max="2" width="19.7109375" customWidth="1"/>
    <col min="3" max="3" width="46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A3" s="3" t="s">
        <v>0</v>
      </c>
      <c r="B3" s="3" t="s">
        <v>18</v>
      </c>
      <c r="C3" s="3" t="s">
        <v>1</v>
      </c>
      <c r="D3" s="3" t="s">
        <v>2</v>
      </c>
      <c r="E3" s="2"/>
      <c r="G3" s="3" t="s">
        <v>38</v>
      </c>
      <c r="H3" s="23">
        <f>(D35)</f>
        <v>80142</v>
      </c>
      <c r="J3" s="29">
        <f>(H3)</f>
        <v>80142</v>
      </c>
    </row>
    <row r="4" spans="1:10" ht="15.75" thickBot="1" x14ac:dyDescent="0.3">
      <c r="A4" s="36">
        <v>41236</v>
      </c>
      <c r="B4" s="37">
        <v>12951091663</v>
      </c>
      <c r="C4" s="38" t="s">
        <v>58</v>
      </c>
      <c r="D4" s="17">
        <v>5808</v>
      </c>
      <c r="G4" s="20">
        <v>0</v>
      </c>
      <c r="H4" s="23">
        <v>0</v>
      </c>
      <c r="J4" s="29">
        <f>(H4*G4)</f>
        <v>0</v>
      </c>
    </row>
    <row r="5" spans="1:10" ht="15.75" thickBot="1" x14ac:dyDescent="0.3">
      <c r="A5" s="36">
        <v>41236</v>
      </c>
      <c r="B5" s="37">
        <v>1284</v>
      </c>
      <c r="C5" s="38" t="s">
        <v>304</v>
      </c>
      <c r="D5" s="17">
        <v>2300</v>
      </c>
      <c r="G5" s="20">
        <v>0</v>
      </c>
      <c r="H5" s="23">
        <v>0</v>
      </c>
      <c r="J5" s="29">
        <f t="shared" ref="J5:J11" si="0">(H5*G5)</f>
        <v>0</v>
      </c>
    </row>
    <row r="6" spans="1:10" ht="15.75" thickBot="1" x14ac:dyDescent="0.3">
      <c r="A6" s="36">
        <v>41237</v>
      </c>
      <c r="B6" s="37" t="s">
        <v>305</v>
      </c>
      <c r="C6" s="38" t="s">
        <v>144</v>
      </c>
      <c r="D6" s="17">
        <v>12000</v>
      </c>
      <c r="G6" s="20">
        <v>0</v>
      </c>
      <c r="H6" s="23">
        <v>0</v>
      </c>
      <c r="J6" s="29">
        <f t="shared" si="0"/>
        <v>0</v>
      </c>
    </row>
    <row r="7" spans="1:10" ht="15.75" thickBot="1" x14ac:dyDescent="0.3">
      <c r="A7" s="36">
        <v>41238</v>
      </c>
      <c r="B7" s="37">
        <v>49708</v>
      </c>
      <c r="C7" s="38" t="s">
        <v>306</v>
      </c>
      <c r="D7" s="17">
        <v>2085</v>
      </c>
      <c r="G7" s="20">
        <v>0</v>
      </c>
      <c r="H7" s="23">
        <v>0</v>
      </c>
      <c r="J7" s="29">
        <f t="shared" si="0"/>
        <v>0</v>
      </c>
    </row>
    <row r="8" spans="1:10" ht="15.75" thickBot="1" x14ac:dyDescent="0.3">
      <c r="A8" s="36">
        <v>41239</v>
      </c>
      <c r="B8" s="37">
        <v>33252565</v>
      </c>
      <c r="C8" s="38" t="s">
        <v>147</v>
      </c>
      <c r="D8" s="17">
        <v>13610</v>
      </c>
      <c r="G8" s="20">
        <v>0</v>
      </c>
      <c r="H8" s="23">
        <v>0</v>
      </c>
      <c r="J8" s="29">
        <f t="shared" si="0"/>
        <v>0</v>
      </c>
    </row>
    <row r="9" spans="1:10" ht="15.75" thickBot="1" x14ac:dyDescent="0.3">
      <c r="A9" s="36">
        <v>41240</v>
      </c>
      <c r="B9" s="37">
        <v>12951091752</v>
      </c>
      <c r="C9" s="38" t="s">
        <v>58</v>
      </c>
      <c r="D9" s="39">
        <v>7744</v>
      </c>
      <c r="G9" s="20">
        <v>0</v>
      </c>
      <c r="H9" s="23">
        <v>0</v>
      </c>
      <c r="J9" s="29">
        <f t="shared" si="0"/>
        <v>0</v>
      </c>
    </row>
    <row r="10" spans="1:10" ht="15.75" thickBot="1" x14ac:dyDescent="0.3">
      <c r="A10" s="36">
        <v>41240</v>
      </c>
      <c r="B10" s="40" t="s">
        <v>307</v>
      </c>
      <c r="C10" s="38" t="s">
        <v>308</v>
      </c>
      <c r="D10" s="17">
        <v>10957</v>
      </c>
      <c r="G10" s="20">
        <v>0</v>
      </c>
      <c r="H10" s="23">
        <v>0</v>
      </c>
      <c r="J10" s="29">
        <f t="shared" si="0"/>
        <v>0</v>
      </c>
    </row>
    <row r="11" spans="1:10" ht="15.75" thickBot="1" x14ac:dyDescent="0.3">
      <c r="A11" s="36">
        <v>41241</v>
      </c>
      <c r="B11" s="37" t="s">
        <v>309</v>
      </c>
      <c r="C11" s="38" t="s">
        <v>310</v>
      </c>
      <c r="D11" s="17">
        <v>4600</v>
      </c>
      <c r="G11" s="20">
        <v>0</v>
      </c>
      <c r="H11" s="23">
        <v>0</v>
      </c>
      <c r="J11" s="29">
        <f t="shared" si="0"/>
        <v>0</v>
      </c>
    </row>
    <row r="12" spans="1:10" ht="15.75" thickBot="1" x14ac:dyDescent="0.3">
      <c r="A12" s="36">
        <v>41239</v>
      </c>
      <c r="B12" s="37">
        <v>3361</v>
      </c>
      <c r="C12" s="38" t="s">
        <v>282</v>
      </c>
      <c r="D12" s="17">
        <v>8500</v>
      </c>
      <c r="G12" s="21">
        <v>0</v>
      </c>
      <c r="H12" s="25">
        <v>0</v>
      </c>
      <c r="I12" s="2">
        <v>500</v>
      </c>
      <c r="J12" s="29">
        <f t="shared" ref="J12:J15" si="1">(G12*H12*I12)</f>
        <v>0</v>
      </c>
    </row>
    <row r="13" spans="1:10" ht="15.75" thickBot="1" x14ac:dyDescent="0.3">
      <c r="A13" s="36">
        <v>41240</v>
      </c>
      <c r="B13" s="37">
        <v>33252570</v>
      </c>
      <c r="C13" s="38" t="s">
        <v>147</v>
      </c>
      <c r="D13" s="17">
        <v>11138</v>
      </c>
      <c r="G13" s="21">
        <v>0</v>
      </c>
      <c r="H13" s="25">
        <v>0</v>
      </c>
      <c r="I13" s="2">
        <v>500</v>
      </c>
      <c r="J13" s="29">
        <f t="shared" si="1"/>
        <v>0</v>
      </c>
    </row>
    <row r="14" spans="1:10" ht="15.75" thickBot="1" x14ac:dyDescent="0.3">
      <c r="A14" s="36">
        <v>41242</v>
      </c>
      <c r="B14" s="37" t="s">
        <v>311</v>
      </c>
      <c r="C14" s="38" t="s">
        <v>312</v>
      </c>
      <c r="D14" s="17">
        <v>1400</v>
      </c>
      <c r="G14" s="21">
        <v>0</v>
      </c>
      <c r="H14" s="25">
        <v>0</v>
      </c>
      <c r="I14" s="2">
        <v>500</v>
      </c>
      <c r="J14" s="29">
        <f t="shared" si="1"/>
        <v>0</v>
      </c>
    </row>
    <row r="15" spans="1:10" ht="15.75" thickBot="1" x14ac:dyDescent="0.3">
      <c r="A15" s="36"/>
      <c r="B15" s="37"/>
      <c r="C15" s="38"/>
      <c r="D15" s="17">
        <v>0</v>
      </c>
      <c r="G15" s="21">
        <v>0</v>
      </c>
      <c r="H15" s="25">
        <v>0</v>
      </c>
      <c r="I15" s="2">
        <v>500</v>
      </c>
      <c r="J15" s="29">
        <f t="shared" si="1"/>
        <v>0</v>
      </c>
    </row>
    <row r="16" spans="1:10" ht="15.75" thickBot="1" x14ac:dyDescent="0.3">
      <c r="A16" s="36"/>
      <c r="B16" s="37"/>
      <c r="C16" s="38"/>
      <c r="D16" s="17">
        <v>0</v>
      </c>
      <c r="G16" s="21">
        <v>0</v>
      </c>
      <c r="H16" s="25">
        <v>0</v>
      </c>
      <c r="I16" s="2">
        <v>500</v>
      </c>
      <c r="J16" s="29">
        <f>(G16*H16*I16)</f>
        <v>0</v>
      </c>
    </row>
    <row r="17" spans="1:10" ht="15.75" thickBot="1" x14ac:dyDescent="0.3">
      <c r="A17" s="36"/>
      <c r="B17" s="37"/>
      <c r="C17" s="38"/>
      <c r="D17" s="17">
        <v>0</v>
      </c>
      <c r="G17" s="21">
        <v>0</v>
      </c>
      <c r="H17" s="25">
        <v>0</v>
      </c>
      <c r="I17" s="2">
        <v>500</v>
      </c>
      <c r="J17" s="29">
        <f t="shared" ref="J17:J18" si="2">(G17*H17*I17)</f>
        <v>0</v>
      </c>
    </row>
    <row r="18" spans="1:10" ht="15.75" thickBot="1" x14ac:dyDescent="0.3">
      <c r="A18" s="15"/>
      <c r="B18" s="18"/>
      <c r="C18" s="16"/>
      <c r="D18" s="17">
        <v>0</v>
      </c>
      <c r="G18" s="21">
        <v>0</v>
      </c>
      <c r="H18" s="25">
        <v>0</v>
      </c>
      <c r="I18" s="2">
        <v>500</v>
      </c>
      <c r="J18" s="29">
        <f t="shared" si="2"/>
        <v>0</v>
      </c>
    </row>
    <row r="19" spans="1:10" ht="15.75" thickBot="1" x14ac:dyDescent="0.3">
      <c r="A19" s="15"/>
      <c r="B19" s="18"/>
      <c r="C19" s="16"/>
      <c r="D19" s="17">
        <v>0</v>
      </c>
      <c r="F19" s="30"/>
      <c r="G19" s="21">
        <v>0</v>
      </c>
      <c r="H19" s="23">
        <v>0</v>
      </c>
      <c r="J19" s="29">
        <f>(H19)</f>
        <v>0</v>
      </c>
    </row>
    <row r="20" spans="1:10" ht="15.75" thickBot="1" x14ac:dyDescent="0.3">
      <c r="A20" s="15"/>
      <c r="B20" s="18"/>
      <c r="C20" s="16"/>
      <c r="D20" s="17">
        <v>0</v>
      </c>
      <c r="F20" s="30"/>
      <c r="G20" s="21">
        <v>0</v>
      </c>
      <c r="H20" s="23">
        <v>0</v>
      </c>
      <c r="J20" s="29">
        <f>(H20)</f>
        <v>0</v>
      </c>
    </row>
    <row r="21" spans="1:10" ht="15.75" thickBot="1" x14ac:dyDescent="0.3">
      <c r="A21" s="15"/>
      <c r="B21" s="18"/>
      <c r="C21" s="16"/>
      <c r="D21" s="17">
        <v>0</v>
      </c>
      <c r="F21" s="30" t="s">
        <v>224</v>
      </c>
      <c r="G21" s="21">
        <v>0</v>
      </c>
      <c r="H21" s="23">
        <v>0</v>
      </c>
      <c r="J21" s="29">
        <f>(H21)</f>
        <v>0</v>
      </c>
    </row>
    <row r="22" spans="1:10" ht="15.75" thickBot="1" x14ac:dyDescent="0.3">
      <c r="A22" s="15"/>
      <c r="B22" s="18"/>
      <c r="C22" s="16"/>
      <c r="D22" s="17">
        <v>0</v>
      </c>
      <c r="F22" s="30"/>
      <c r="G22" s="21">
        <v>0</v>
      </c>
      <c r="H22" s="23">
        <v>0</v>
      </c>
      <c r="J22" s="29">
        <f>(H22)</f>
        <v>0</v>
      </c>
    </row>
    <row r="23" spans="1:10" ht="15.75" thickBot="1" x14ac:dyDescent="0.3">
      <c r="A23" s="15"/>
      <c r="B23" s="18"/>
      <c r="C23" s="16"/>
      <c r="D23" s="17">
        <v>0</v>
      </c>
      <c r="F23" s="30"/>
      <c r="G23" s="21">
        <v>0</v>
      </c>
      <c r="H23" s="23">
        <v>0</v>
      </c>
      <c r="J23" s="29">
        <f>(H23)</f>
        <v>0</v>
      </c>
    </row>
    <row r="24" spans="1:10" ht="15.75" thickBot="1" x14ac:dyDescent="0.3">
      <c r="A24" s="15"/>
      <c r="B24" s="18"/>
      <c r="C24" s="16"/>
      <c r="D24" s="17">
        <v>0</v>
      </c>
      <c r="J24" s="20">
        <f>SUM(J3:J23)</f>
        <v>80142</v>
      </c>
    </row>
    <row r="25" spans="1:10" x14ac:dyDescent="0.25">
      <c r="A25" s="15"/>
      <c r="B25" s="18"/>
      <c r="C25" s="16"/>
      <c r="D25" s="17">
        <v>0</v>
      </c>
    </row>
    <row r="26" spans="1:10" x14ac:dyDescent="0.25">
      <c r="A26" s="15"/>
      <c r="B26" s="18"/>
      <c r="C26" s="16"/>
      <c r="D26" s="17">
        <v>0</v>
      </c>
    </row>
    <row r="27" spans="1:10" x14ac:dyDescent="0.25">
      <c r="A27" s="15"/>
      <c r="B27" s="18"/>
      <c r="C27" s="16"/>
      <c r="D27" s="17">
        <v>0</v>
      </c>
    </row>
    <row r="28" spans="1:10" x14ac:dyDescent="0.25">
      <c r="A28" s="15"/>
      <c r="B28" s="18"/>
      <c r="C28" s="16"/>
      <c r="D28" s="17">
        <v>0</v>
      </c>
    </row>
    <row r="29" spans="1:10" x14ac:dyDescent="0.25">
      <c r="A29" s="15"/>
      <c r="B29" s="18"/>
      <c r="C29" s="16"/>
      <c r="D29" s="17">
        <v>0</v>
      </c>
    </row>
    <row r="30" spans="1:10" x14ac:dyDescent="0.25">
      <c r="A30" s="15"/>
      <c r="B30" s="18"/>
      <c r="C30" s="16"/>
      <c r="D30" s="17">
        <v>0</v>
      </c>
    </row>
    <row r="31" spans="1:10" x14ac:dyDescent="0.25">
      <c r="A31" s="15"/>
      <c r="B31" s="18"/>
      <c r="C31" s="16"/>
      <c r="D31" s="17">
        <v>0</v>
      </c>
    </row>
    <row r="32" spans="1:10" x14ac:dyDescent="0.25">
      <c r="A32" s="15"/>
      <c r="B32" s="18"/>
      <c r="C32" s="16"/>
      <c r="D32" s="17">
        <v>0</v>
      </c>
    </row>
    <row r="33" spans="1:10" x14ac:dyDescent="0.25">
      <c r="A33" s="15"/>
      <c r="B33" s="18"/>
      <c r="C33" s="16"/>
      <c r="D33" s="17">
        <v>0</v>
      </c>
    </row>
    <row r="34" spans="1:10" x14ac:dyDescent="0.25">
      <c r="A34" s="15"/>
      <c r="B34" s="18"/>
      <c r="C34" s="16"/>
      <c r="D34" s="17">
        <v>0</v>
      </c>
    </row>
    <row r="35" spans="1:10" x14ac:dyDescent="0.25">
      <c r="D35" s="11">
        <f>SUM(D4:D34)</f>
        <v>80142</v>
      </c>
    </row>
    <row r="46" spans="1:10" x14ac:dyDescent="0.25">
      <c r="J46" s="4"/>
    </row>
    <row r="53" spans="3:6" x14ac:dyDescent="0.25">
      <c r="C53" s="26"/>
      <c r="F53" s="22"/>
    </row>
  </sheetData>
  <pageMargins left="0.43307086614173229" right="0.11811023622047245" top="1.6141732283464567" bottom="0.74803149606299213" header="0.31496062992125984" footer="0.31496062992125984"/>
  <pageSetup scale="110" orientation="portrait" horizontalDpi="0" verticalDpi="0" r:id="rId1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8"/>
  <dimension ref="A1:J53"/>
  <sheetViews>
    <sheetView workbookViewId="0">
      <selection sqref="A1:D35"/>
    </sheetView>
  </sheetViews>
  <sheetFormatPr baseColWidth="10" defaultRowHeight="15" x14ac:dyDescent="0.25"/>
  <cols>
    <col min="1" max="1" width="12.7109375" customWidth="1"/>
    <col min="2" max="2" width="19.7109375" customWidth="1"/>
    <col min="3" max="3" width="42.85546875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1" spans="1:10" x14ac:dyDescent="0.25">
      <c r="A1" t="s">
        <v>303</v>
      </c>
    </row>
    <row r="2" spans="1:10" ht="15.75" thickBot="1" x14ac:dyDescent="0.3">
      <c r="E2" s="8"/>
      <c r="J2" s="8" t="s">
        <v>39</v>
      </c>
    </row>
    <row r="3" spans="1:10" ht="15.75" thickBot="1" x14ac:dyDescent="0.3">
      <c r="A3" s="3" t="s">
        <v>0</v>
      </c>
      <c r="B3" s="3" t="s">
        <v>18</v>
      </c>
      <c r="C3" s="3" t="s">
        <v>1</v>
      </c>
      <c r="D3" s="3" t="s">
        <v>2</v>
      </c>
      <c r="E3" s="2"/>
      <c r="G3" s="3" t="s">
        <v>38</v>
      </c>
      <c r="H3" s="23">
        <f>(D35)</f>
        <v>251183.65</v>
      </c>
      <c r="J3" s="29">
        <f>(H3)</f>
        <v>251183.65</v>
      </c>
    </row>
    <row r="4" spans="1:10" ht="15.75" thickBot="1" x14ac:dyDescent="0.3">
      <c r="A4" s="36">
        <v>41226</v>
      </c>
      <c r="B4" s="37">
        <v>1282</v>
      </c>
      <c r="C4" s="38" t="s">
        <v>143</v>
      </c>
      <c r="D4" s="17">
        <v>6350</v>
      </c>
      <c r="G4" s="20">
        <v>0</v>
      </c>
      <c r="H4" s="23">
        <v>0</v>
      </c>
      <c r="J4" s="29">
        <f>(H4*G4)</f>
        <v>0</v>
      </c>
    </row>
    <row r="5" spans="1:10" ht="15.75" thickBot="1" x14ac:dyDescent="0.3">
      <c r="A5" s="36">
        <v>41227</v>
      </c>
      <c r="B5" s="37">
        <v>1283</v>
      </c>
      <c r="C5" s="38" t="s">
        <v>143</v>
      </c>
      <c r="D5" s="17">
        <v>8820</v>
      </c>
      <c r="G5" s="20">
        <v>0</v>
      </c>
      <c r="H5" s="23">
        <v>0</v>
      </c>
      <c r="J5" s="29">
        <f t="shared" ref="J5:J11" si="0">(H5*G5)</f>
        <v>0</v>
      </c>
    </row>
    <row r="6" spans="1:10" ht="15.75" thickBot="1" x14ac:dyDescent="0.3">
      <c r="A6" s="36">
        <v>41228</v>
      </c>
      <c r="B6" s="37">
        <v>153524</v>
      </c>
      <c r="C6" s="38" t="s">
        <v>287</v>
      </c>
      <c r="D6" s="17">
        <v>7400</v>
      </c>
      <c r="G6" s="20">
        <v>0</v>
      </c>
      <c r="H6" s="23">
        <v>0</v>
      </c>
      <c r="J6" s="29">
        <f t="shared" si="0"/>
        <v>0</v>
      </c>
    </row>
    <row r="7" spans="1:10" ht="15.75" thickBot="1" x14ac:dyDescent="0.3">
      <c r="A7" s="36">
        <v>41228</v>
      </c>
      <c r="B7" s="37">
        <v>412818</v>
      </c>
      <c r="C7" s="38" t="s">
        <v>278</v>
      </c>
      <c r="D7" s="17">
        <v>3900</v>
      </c>
      <c r="G7" s="20">
        <v>0</v>
      </c>
      <c r="H7" s="23">
        <v>0</v>
      </c>
      <c r="J7" s="29">
        <f t="shared" si="0"/>
        <v>0</v>
      </c>
    </row>
    <row r="8" spans="1:10" ht="15.75" thickBot="1" x14ac:dyDescent="0.3">
      <c r="A8" s="36">
        <v>41228</v>
      </c>
      <c r="B8" s="37">
        <v>33252551</v>
      </c>
      <c r="C8" s="38" t="s">
        <v>147</v>
      </c>
      <c r="D8" s="17">
        <v>11138</v>
      </c>
      <c r="G8" s="20">
        <v>0</v>
      </c>
      <c r="H8" s="23">
        <v>0</v>
      </c>
      <c r="J8" s="29">
        <f t="shared" si="0"/>
        <v>0</v>
      </c>
    </row>
    <row r="9" spans="1:10" ht="15.75" thickBot="1" x14ac:dyDescent="0.3">
      <c r="A9" s="36">
        <v>41228</v>
      </c>
      <c r="B9" s="37">
        <v>412867</v>
      </c>
      <c r="C9" s="38" t="s">
        <v>202</v>
      </c>
      <c r="D9" s="39">
        <v>30000</v>
      </c>
      <c r="G9" s="20">
        <v>0</v>
      </c>
      <c r="H9" s="23">
        <v>0</v>
      </c>
      <c r="J9" s="29">
        <f t="shared" si="0"/>
        <v>0</v>
      </c>
    </row>
    <row r="10" spans="1:10" ht="15.75" thickBot="1" x14ac:dyDescent="0.3">
      <c r="A10" s="36">
        <v>41229</v>
      </c>
      <c r="B10" s="40">
        <v>12951091493</v>
      </c>
      <c r="C10" s="38" t="s">
        <v>58</v>
      </c>
      <c r="D10" s="17">
        <v>5808</v>
      </c>
      <c r="G10" s="20">
        <v>0</v>
      </c>
      <c r="H10" s="23">
        <v>0</v>
      </c>
      <c r="J10" s="29">
        <f t="shared" si="0"/>
        <v>0</v>
      </c>
    </row>
    <row r="11" spans="1:10" ht="15.75" thickBot="1" x14ac:dyDescent="0.3">
      <c r="A11" s="36">
        <v>41229</v>
      </c>
      <c r="B11" s="37">
        <v>32043</v>
      </c>
      <c r="C11" s="38" t="s">
        <v>232</v>
      </c>
      <c r="D11" s="17">
        <v>9000</v>
      </c>
      <c r="G11" s="20">
        <v>0</v>
      </c>
      <c r="H11" s="23">
        <v>0</v>
      </c>
      <c r="J11" s="29">
        <f t="shared" si="0"/>
        <v>0</v>
      </c>
    </row>
    <row r="12" spans="1:10" ht="15.75" thickBot="1" x14ac:dyDescent="0.3">
      <c r="A12" s="36">
        <v>41229</v>
      </c>
      <c r="B12" s="37">
        <v>19545</v>
      </c>
      <c r="C12" s="38" t="s">
        <v>300</v>
      </c>
      <c r="D12" s="17">
        <v>3400</v>
      </c>
      <c r="G12" s="21">
        <v>0</v>
      </c>
      <c r="H12" s="25">
        <v>0</v>
      </c>
      <c r="I12" s="2">
        <v>500</v>
      </c>
      <c r="J12" s="29">
        <f t="shared" ref="J12:J15" si="1">(G12*H12*I12)</f>
        <v>0</v>
      </c>
    </row>
    <row r="13" spans="1:10" ht="15.75" thickBot="1" x14ac:dyDescent="0.3">
      <c r="A13" s="36">
        <v>41229</v>
      </c>
      <c r="B13" s="37">
        <v>117</v>
      </c>
      <c r="C13" s="38" t="s">
        <v>130</v>
      </c>
      <c r="D13" s="17">
        <v>8000</v>
      </c>
      <c r="G13" s="21">
        <v>0</v>
      </c>
      <c r="H13" s="25">
        <v>0</v>
      </c>
      <c r="I13" s="2">
        <v>500</v>
      </c>
      <c r="J13" s="29">
        <f t="shared" si="1"/>
        <v>0</v>
      </c>
    </row>
    <row r="14" spans="1:10" ht="15.75" thickBot="1" x14ac:dyDescent="0.3">
      <c r="A14" s="36">
        <v>41230</v>
      </c>
      <c r="B14" s="37">
        <v>413411</v>
      </c>
      <c r="C14" s="38" t="s">
        <v>158</v>
      </c>
      <c r="D14" s="17">
        <v>20000</v>
      </c>
      <c r="G14" s="21">
        <v>0</v>
      </c>
      <c r="H14" s="25">
        <v>0</v>
      </c>
      <c r="I14" s="2">
        <v>500</v>
      </c>
      <c r="J14" s="29">
        <f t="shared" si="1"/>
        <v>0</v>
      </c>
    </row>
    <row r="15" spans="1:10" ht="15.75" thickBot="1" x14ac:dyDescent="0.3">
      <c r="A15" s="36">
        <v>41231</v>
      </c>
      <c r="B15" s="37">
        <v>413621</v>
      </c>
      <c r="C15" s="38" t="s">
        <v>202</v>
      </c>
      <c r="D15" s="17">
        <v>30000</v>
      </c>
      <c r="G15" s="21">
        <v>0</v>
      </c>
      <c r="H15" s="25">
        <v>0</v>
      </c>
      <c r="I15" s="2">
        <v>500</v>
      </c>
      <c r="J15" s="29">
        <f t="shared" si="1"/>
        <v>0</v>
      </c>
    </row>
    <row r="16" spans="1:10" ht="15.75" thickBot="1" x14ac:dyDescent="0.3">
      <c r="A16" s="36">
        <v>41231</v>
      </c>
      <c r="B16" s="37">
        <v>4044213</v>
      </c>
      <c r="C16" s="38" t="s">
        <v>290</v>
      </c>
      <c r="D16" s="17">
        <v>1390</v>
      </c>
      <c r="G16" s="21">
        <v>0</v>
      </c>
      <c r="H16" s="25">
        <v>0</v>
      </c>
      <c r="I16" s="2">
        <v>500</v>
      </c>
      <c r="J16" s="29">
        <f>(G16*H16*I16)</f>
        <v>0</v>
      </c>
    </row>
    <row r="17" spans="1:10" ht="15.75" thickBot="1" x14ac:dyDescent="0.3">
      <c r="A17" s="36">
        <v>41232</v>
      </c>
      <c r="B17" s="37">
        <v>2327</v>
      </c>
      <c r="C17" s="38" t="s">
        <v>262</v>
      </c>
      <c r="D17" s="17">
        <v>31500</v>
      </c>
      <c r="G17" s="21">
        <v>0</v>
      </c>
      <c r="H17" s="25">
        <v>0</v>
      </c>
      <c r="I17" s="2">
        <v>500</v>
      </c>
      <c r="J17" s="29">
        <f t="shared" ref="J17:J18" si="2">(G17*H17*I17)</f>
        <v>0</v>
      </c>
    </row>
    <row r="18" spans="1:10" ht="15.75" thickBot="1" x14ac:dyDescent="0.3">
      <c r="A18" s="15">
        <v>41201</v>
      </c>
      <c r="B18" s="18">
        <v>33252557</v>
      </c>
      <c r="C18" s="16" t="s">
        <v>147</v>
      </c>
      <c r="D18" s="17">
        <v>17332</v>
      </c>
      <c r="G18" s="21">
        <v>0</v>
      </c>
      <c r="H18" s="25">
        <v>0</v>
      </c>
      <c r="I18" s="2">
        <v>500</v>
      </c>
      <c r="J18" s="29">
        <f t="shared" si="2"/>
        <v>0</v>
      </c>
    </row>
    <row r="19" spans="1:10" ht="15.75" thickBot="1" x14ac:dyDescent="0.3">
      <c r="A19" s="15">
        <v>41232</v>
      </c>
      <c r="B19" s="18">
        <v>413732</v>
      </c>
      <c r="C19" s="16" t="s">
        <v>158</v>
      </c>
      <c r="D19" s="17">
        <v>20000</v>
      </c>
      <c r="F19" s="30"/>
      <c r="G19" s="21">
        <v>0</v>
      </c>
      <c r="H19" s="23">
        <v>0</v>
      </c>
      <c r="J19" s="29">
        <f>(H19)</f>
        <v>0</v>
      </c>
    </row>
    <row r="20" spans="1:10" ht="15.75" thickBot="1" x14ac:dyDescent="0.3">
      <c r="A20" s="15">
        <v>41233</v>
      </c>
      <c r="B20" s="18">
        <v>12951091570</v>
      </c>
      <c r="C20" s="16" t="s">
        <v>58</v>
      </c>
      <c r="D20" s="17">
        <v>14757</v>
      </c>
      <c r="F20" s="30"/>
      <c r="G20" s="21">
        <v>0</v>
      </c>
      <c r="H20" s="23">
        <v>0</v>
      </c>
      <c r="J20" s="29">
        <f>(H20)</f>
        <v>0</v>
      </c>
    </row>
    <row r="21" spans="1:10" ht="15.75" thickBot="1" x14ac:dyDescent="0.3">
      <c r="A21" s="15">
        <v>41233</v>
      </c>
      <c r="B21" s="18" t="s">
        <v>301</v>
      </c>
      <c r="C21" s="16" t="s">
        <v>302</v>
      </c>
      <c r="D21" s="17">
        <v>1025.6500000000001</v>
      </c>
      <c r="F21" s="30" t="s">
        <v>224</v>
      </c>
      <c r="G21" s="21">
        <v>0</v>
      </c>
      <c r="H21" s="23">
        <v>0</v>
      </c>
      <c r="J21" s="29">
        <f>(H21)</f>
        <v>0</v>
      </c>
    </row>
    <row r="22" spans="1:10" ht="15.75" thickBot="1" x14ac:dyDescent="0.3">
      <c r="A22" s="15">
        <v>41235</v>
      </c>
      <c r="B22" s="18">
        <v>30727</v>
      </c>
      <c r="C22" s="16" t="s">
        <v>287</v>
      </c>
      <c r="D22" s="17">
        <v>3175</v>
      </c>
      <c r="F22" s="30"/>
      <c r="G22" s="21">
        <v>0</v>
      </c>
      <c r="H22" s="23">
        <v>0</v>
      </c>
      <c r="J22" s="29">
        <f>(H22)</f>
        <v>0</v>
      </c>
    </row>
    <row r="23" spans="1:10" ht="15.75" thickBot="1" x14ac:dyDescent="0.3">
      <c r="A23" s="15">
        <v>41236</v>
      </c>
      <c r="B23" s="18">
        <v>30718</v>
      </c>
      <c r="C23" s="16" t="s">
        <v>181</v>
      </c>
      <c r="D23" s="17">
        <v>8300</v>
      </c>
      <c r="F23" s="30"/>
      <c r="G23" s="21">
        <v>0</v>
      </c>
      <c r="H23" s="23">
        <v>0</v>
      </c>
      <c r="J23" s="29">
        <f>(H23)</f>
        <v>0</v>
      </c>
    </row>
    <row r="24" spans="1:10" ht="15.75" thickBot="1" x14ac:dyDescent="0.3">
      <c r="A24" s="15">
        <v>41235</v>
      </c>
      <c r="B24" s="18">
        <v>33252560</v>
      </c>
      <c r="C24" s="16" t="s">
        <v>147</v>
      </c>
      <c r="D24" s="17">
        <v>9888</v>
      </c>
      <c r="J24" s="20">
        <f>SUM(J3:J23)</f>
        <v>251183.65</v>
      </c>
    </row>
    <row r="25" spans="1:10" x14ac:dyDescent="0.25">
      <c r="A25" s="15"/>
      <c r="B25" s="18"/>
      <c r="C25" s="16"/>
      <c r="D25" s="17">
        <v>0</v>
      </c>
    </row>
    <row r="26" spans="1:10" x14ac:dyDescent="0.25">
      <c r="A26" s="15"/>
      <c r="B26" s="18"/>
      <c r="C26" s="16"/>
      <c r="D26" s="17">
        <v>0</v>
      </c>
    </row>
    <row r="27" spans="1:10" x14ac:dyDescent="0.25">
      <c r="A27" s="15"/>
      <c r="B27" s="18"/>
      <c r="C27" s="16"/>
      <c r="D27" s="17">
        <v>0</v>
      </c>
    </row>
    <row r="28" spans="1:10" x14ac:dyDescent="0.25">
      <c r="A28" s="15"/>
      <c r="B28" s="18"/>
      <c r="C28" s="16"/>
      <c r="D28" s="17">
        <v>0</v>
      </c>
    </row>
    <row r="29" spans="1:10" x14ac:dyDescent="0.25">
      <c r="A29" s="15"/>
      <c r="B29" s="18"/>
      <c r="C29" s="16"/>
      <c r="D29" s="17">
        <v>0</v>
      </c>
    </row>
    <row r="30" spans="1:10" x14ac:dyDescent="0.25">
      <c r="A30" s="15"/>
      <c r="B30" s="18"/>
      <c r="C30" s="16"/>
      <c r="D30" s="17">
        <v>0</v>
      </c>
    </row>
    <row r="31" spans="1:10" x14ac:dyDescent="0.25">
      <c r="A31" s="15"/>
      <c r="B31" s="18"/>
      <c r="C31" s="16"/>
      <c r="D31" s="17">
        <v>0</v>
      </c>
    </row>
    <row r="32" spans="1:10" x14ac:dyDescent="0.25">
      <c r="A32" s="15"/>
      <c r="B32" s="18"/>
      <c r="C32" s="16"/>
      <c r="D32" s="17">
        <v>0</v>
      </c>
    </row>
    <row r="33" spans="1:10" x14ac:dyDescent="0.25">
      <c r="A33" s="15"/>
      <c r="B33" s="18"/>
      <c r="C33" s="16"/>
      <c r="D33" s="17">
        <v>0</v>
      </c>
    </row>
    <row r="34" spans="1:10" x14ac:dyDescent="0.25">
      <c r="A34" s="15"/>
      <c r="B34" s="18"/>
      <c r="C34" s="16"/>
      <c r="D34" s="17">
        <v>0</v>
      </c>
    </row>
    <row r="35" spans="1:10" x14ac:dyDescent="0.25">
      <c r="D35" s="11">
        <f>SUM(D4:D34)</f>
        <v>251183.65</v>
      </c>
    </row>
    <row r="46" spans="1:10" x14ac:dyDescent="0.25">
      <c r="J46" s="4"/>
    </row>
    <row r="53" spans="3:6" x14ac:dyDescent="0.25">
      <c r="C53" s="26"/>
      <c r="F53" s="22"/>
    </row>
  </sheetData>
  <pageMargins left="0.43307086614173229" right="0.11811023622047245" top="1.6141732283464567" bottom="0.74803149606299213" header="0.31496062992125984" footer="0.31496062992125984"/>
  <pageSetup scale="115" orientation="portrait" horizontalDpi="0" verticalDpi="0" r:id="rId1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9"/>
  <dimension ref="A2:J53"/>
  <sheetViews>
    <sheetView workbookViewId="0"/>
  </sheetViews>
  <sheetFormatPr baseColWidth="10" defaultRowHeight="15" x14ac:dyDescent="0.25"/>
  <cols>
    <col min="1" max="1" width="12.7109375" customWidth="1"/>
    <col min="2" max="2" width="19.7109375" customWidth="1"/>
    <col min="3" max="3" width="42.85546875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A3" s="3" t="s">
        <v>0</v>
      </c>
      <c r="B3" s="3" t="s">
        <v>18</v>
      </c>
      <c r="C3" s="3" t="s">
        <v>1</v>
      </c>
      <c r="D3" s="3" t="s">
        <v>2</v>
      </c>
      <c r="E3" s="2"/>
      <c r="G3" s="3" t="s">
        <v>38</v>
      </c>
      <c r="H3" s="23">
        <f>(D35)</f>
        <v>239070.35</v>
      </c>
      <c r="J3" s="29">
        <f>(H3)</f>
        <v>239070.35</v>
      </c>
    </row>
    <row r="4" spans="1:10" ht="15.75" thickBot="1" x14ac:dyDescent="0.3">
      <c r="A4" s="36">
        <v>41221</v>
      </c>
      <c r="B4" s="37">
        <v>33252541</v>
      </c>
      <c r="C4" s="38" t="s">
        <v>147</v>
      </c>
      <c r="D4" s="17">
        <v>12332</v>
      </c>
      <c r="G4" s="20">
        <v>0</v>
      </c>
      <c r="H4" s="23">
        <v>0</v>
      </c>
      <c r="J4" s="29">
        <f>(H4*G4)</f>
        <v>0</v>
      </c>
    </row>
    <row r="5" spans="1:10" ht="15.75" thickBot="1" x14ac:dyDescent="0.3">
      <c r="A5" s="36">
        <v>41221</v>
      </c>
      <c r="B5" s="37">
        <v>410844</v>
      </c>
      <c r="C5" s="38" t="s">
        <v>293</v>
      </c>
      <c r="D5" s="17">
        <v>10000</v>
      </c>
      <c r="G5" s="20">
        <v>0</v>
      </c>
      <c r="H5" s="23">
        <v>0</v>
      </c>
      <c r="J5" s="29">
        <f t="shared" ref="J5:J11" si="0">(H5*G5)</f>
        <v>0</v>
      </c>
    </row>
    <row r="6" spans="1:10" ht="15.75" thickBot="1" x14ac:dyDescent="0.3">
      <c r="A6" s="36">
        <v>41222</v>
      </c>
      <c r="B6" s="37">
        <v>411222</v>
      </c>
      <c r="C6" s="38" t="s">
        <v>158</v>
      </c>
      <c r="D6" s="17">
        <v>20000</v>
      </c>
      <c r="G6" s="20">
        <v>0</v>
      </c>
      <c r="H6" s="23">
        <v>0</v>
      </c>
      <c r="J6" s="29">
        <f t="shared" si="0"/>
        <v>0</v>
      </c>
    </row>
    <row r="7" spans="1:10" ht="15.75" thickBot="1" x14ac:dyDescent="0.3">
      <c r="A7" s="36">
        <v>41222</v>
      </c>
      <c r="B7" s="37">
        <v>12951091324</v>
      </c>
      <c r="C7" s="38" t="s">
        <v>58</v>
      </c>
      <c r="D7" s="17">
        <v>5808</v>
      </c>
      <c r="G7" s="20">
        <v>0</v>
      </c>
      <c r="H7" s="23">
        <v>0</v>
      </c>
      <c r="J7" s="29">
        <f t="shared" si="0"/>
        <v>0</v>
      </c>
    </row>
    <row r="8" spans="1:10" ht="15.75" thickBot="1" x14ac:dyDescent="0.3">
      <c r="A8" s="36">
        <v>41222</v>
      </c>
      <c r="B8" s="37">
        <v>411354</v>
      </c>
      <c r="C8" s="38" t="s">
        <v>294</v>
      </c>
      <c r="D8" s="17">
        <v>30700</v>
      </c>
      <c r="G8" s="20">
        <v>0</v>
      </c>
      <c r="H8" s="23">
        <v>0</v>
      </c>
      <c r="J8" s="29">
        <f t="shared" si="0"/>
        <v>0</v>
      </c>
    </row>
    <row r="9" spans="1:10" ht="15.75" thickBot="1" x14ac:dyDescent="0.3">
      <c r="A9" s="36">
        <v>41223</v>
      </c>
      <c r="B9" s="37">
        <v>4032413</v>
      </c>
      <c r="C9" s="38" t="s">
        <v>142</v>
      </c>
      <c r="D9" s="39">
        <v>1510</v>
      </c>
      <c r="G9" s="20">
        <v>0</v>
      </c>
      <c r="H9" s="23">
        <v>0</v>
      </c>
      <c r="J9" s="29">
        <f t="shared" si="0"/>
        <v>0</v>
      </c>
    </row>
    <row r="10" spans="1:10" ht="15.75" thickBot="1" x14ac:dyDescent="0.3">
      <c r="A10" s="36">
        <v>41223</v>
      </c>
      <c r="B10" s="40">
        <v>411613</v>
      </c>
      <c r="C10" s="38" t="s">
        <v>294</v>
      </c>
      <c r="D10" s="17">
        <v>30000</v>
      </c>
      <c r="G10" s="20">
        <v>0</v>
      </c>
      <c r="H10" s="23">
        <v>0</v>
      </c>
      <c r="J10" s="29">
        <f t="shared" si="0"/>
        <v>0</v>
      </c>
    </row>
    <row r="11" spans="1:10" ht="15.75" thickBot="1" x14ac:dyDescent="0.3">
      <c r="A11" s="36">
        <v>41223</v>
      </c>
      <c r="B11" s="37" t="s">
        <v>295</v>
      </c>
      <c r="C11" s="38" t="s">
        <v>296</v>
      </c>
      <c r="D11" s="17">
        <v>11760</v>
      </c>
      <c r="G11" s="20">
        <v>0</v>
      </c>
      <c r="H11" s="23">
        <v>0</v>
      </c>
      <c r="J11" s="29">
        <f t="shared" si="0"/>
        <v>0</v>
      </c>
    </row>
    <row r="12" spans="1:10" ht="15.75" thickBot="1" x14ac:dyDescent="0.3">
      <c r="A12" s="36">
        <v>41224</v>
      </c>
      <c r="B12" s="37">
        <v>1281</v>
      </c>
      <c r="C12" s="38" t="s">
        <v>297</v>
      </c>
      <c r="D12" s="17">
        <v>14000</v>
      </c>
      <c r="G12" s="21">
        <v>0</v>
      </c>
      <c r="H12" s="25">
        <v>0</v>
      </c>
      <c r="I12" s="2">
        <v>500</v>
      </c>
      <c r="J12" s="29">
        <f t="shared" ref="J12:J15" si="1">(G12*H12*I12)</f>
        <v>0</v>
      </c>
    </row>
    <row r="13" spans="1:10" ht="15.75" thickBot="1" x14ac:dyDescent="0.3">
      <c r="A13" s="36">
        <v>41225</v>
      </c>
      <c r="B13" s="37">
        <v>412087</v>
      </c>
      <c r="C13" s="38" t="s">
        <v>294</v>
      </c>
      <c r="D13" s="17">
        <v>27000</v>
      </c>
      <c r="G13" s="21">
        <v>0</v>
      </c>
      <c r="H13" s="25">
        <v>0</v>
      </c>
      <c r="I13" s="2">
        <v>500</v>
      </c>
      <c r="J13" s="29">
        <f t="shared" si="1"/>
        <v>0</v>
      </c>
    </row>
    <row r="14" spans="1:10" ht="15.75" thickBot="1" x14ac:dyDescent="0.3">
      <c r="A14" s="36">
        <v>41225</v>
      </c>
      <c r="B14" s="37">
        <v>412051</v>
      </c>
      <c r="C14" s="38" t="s">
        <v>158</v>
      </c>
      <c r="D14" s="17">
        <v>20000</v>
      </c>
      <c r="G14" s="21">
        <v>0</v>
      </c>
      <c r="H14" s="25">
        <v>0</v>
      </c>
      <c r="I14" s="2">
        <v>500</v>
      </c>
      <c r="J14" s="29">
        <f t="shared" si="1"/>
        <v>0</v>
      </c>
    </row>
    <row r="15" spans="1:10" ht="15.75" thickBot="1" x14ac:dyDescent="0.3">
      <c r="A15" s="36">
        <v>41225</v>
      </c>
      <c r="B15" s="37">
        <v>33252548</v>
      </c>
      <c r="C15" s="38" t="s">
        <v>147</v>
      </c>
      <c r="D15" s="17">
        <v>16082</v>
      </c>
      <c r="G15" s="21">
        <v>0</v>
      </c>
      <c r="H15" s="25">
        <v>0</v>
      </c>
      <c r="I15" s="2">
        <v>500</v>
      </c>
      <c r="J15" s="29">
        <f t="shared" si="1"/>
        <v>0</v>
      </c>
    </row>
    <row r="16" spans="1:10" ht="15.75" thickBot="1" x14ac:dyDescent="0.3">
      <c r="A16" s="36">
        <v>41226</v>
      </c>
      <c r="B16" s="37">
        <v>12951091404</v>
      </c>
      <c r="C16" s="38" t="s">
        <v>58</v>
      </c>
      <c r="D16" s="17">
        <v>14757</v>
      </c>
      <c r="G16" s="21">
        <v>0</v>
      </c>
      <c r="H16" s="25">
        <v>0</v>
      </c>
      <c r="I16" s="2">
        <v>500</v>
      </c>
      <c r="J16" s="29">
        <f>(G16*H16*I16)</f>
        <v>0</v>
      </c>
    </row>
    <row r="17" spans="1:10" ht="15.75" thickBot="1" x14ac:dyDescent="0.3">
      <c r="A17" s="36">
        <v>41227</v>
      </c>
      <c r="B17" s="37" t="s">
        <v>298</v>
      </c>
      <c r="C17" s="38" t="s">
        <v>48</v>
      </c>
      <c r="D17" s="17">
        <v>2229.35</v>
      </c>
      <c r="G17" s="21">
        <v>0</v>
      </c>
      <c r="H17" s="25">
        <v>0</v>
      </c>
      <c r="I17" s="2">
        <v>500</v>
      </c>
      <c r="J17" s="29">
        <f t="shared" ref="J17:J18" si="2">(G17*H17*I17)</f>
        <v>0</v>
      </c>
    </row>
    <row r="18" spans="1:10" ht="15.75" thickBot="1" x14ac:dyDescent="0.3">
      <c r="A18" s="15">
        <v>41227</v>
      </c>
      <c r="B18" s="18">
        <v>412459</v>
      </c>
      <c r="C18" s="16" t="s">
        <v>258</v>
      </c>
      <c r="D18" s="17">
        <v>10000</v>
      </c>
      <c r="G18" s="21">
        <v>0</v>
      </c>
      <c r="H18" s="25">
        <v>0</v>
      </c>
      <c r="I18" s="2">
        <v>500</v>
      </c>
      <c r="J18" s="29">
        <f t="shared" si="2"/>
        <v>0</v>
      </c>
    </row>
    <row r="19" spans="1:10" ht="15.75" thickBot="1" x14ac:dyDescent="0.3">
      <c r="A19" s="15">
        <v>41227</v>
      </c>
      <c r="B19" s="18" t="s">
        <v>299</v>
      </c>
      <c r="C19" s="16" t="s">
        <v>48</v>
      </c>
      <c r="D19" s="17">
        <v>12892</v>
      </c>
      <c r="F19" s="30"/>
      <c r="G19" s="21">
        <v>0</v>
      </c>
      <c r="H19" s="23">
        <v>0</v>
      </c>
      <c r="J19" s="29">
        <f>(H19)</f>
        <v>0</v>
      </c>
    </row>
    <row r="20" spans="1:10" ht="15.75" thickBot="1" x14ac:dyDescent="0.3">
      <c r="A20" s="15"/>
      <c r="B20" s="18"/>
      <c r="C20" s="16"/>
      <c r="D20" s="17">
        <v>0</v>
      </c>
      <c r="F20" s="30"/>
      <c r="G20" s="21">
        <v>0</v>
      </c>
      <c r="H20" s="23">
        <v>0</v>
      </c>
      <c r="J20" s="29">
        <f>(H20)</f>
        <v>0</v>
      </c>
    </row>
    <row r="21" spans="1:10" ht="15.75" thickBot="1" x14ac:dyDescent="0.3">
      <c r="A21" s="15"/>
      <c r="B21" s="18"/>
      <c r="C21" s="16"/>
      <c r="D21" s="17">
        <v>0</v>
      </c>
      <c r="F21" s="30" t="s">
        <v>224</v>
      </c>
      <c r="G21" s="21">
        <v>0</v>
      </c>
      <c r="H21" s="23">
        <v>0</v>
      </c>
      <c r="J21" s="29">
        <f>(H21)</f>
        <v>0</v>
      </c>
    </row>
    <row r="22" spans="1:10" ht="15.75" thickBot="1" x14ac:dyDescent="0.3">
      <c r="A22" s="15"/>
      <c r="B22" s="18"/>
      <c r="C22" s="16"/>
      <c r="D22" s="17">
        <v>0</v>
      </c>
      <c r="F22" s="30"/>
      <c r="G22" s="21">
        <v>0</v>
      </c>
      <c r="H22" s="23">
        <v>0</v>
      </c>
      <c r="J22" s="29">
        <f>(H22)</f>
        <v>0</v>
      </c>
    </row>
    <row r="23" spans="1:10" ht="15.75" thickBot="1" x14ac:dyDescent="0.3">
      <c r="A23" s="15"/>
      <c r="B23" s="18"/>
      <c r="C23" s="16"/>
      <c r="D23" s="17">
        <v>0</v>
      </c>
      <c r="F23" s="30"/>
      <c r="G23" s="21">
        <v>0</v>
      </c>
      <c r="H23" s="23">
        <v>0</v>
      </c>
      <c r="J23" s="29">
        <f>(H23)</f>
        <v>0</v>
      </c>
    </row>
    <row r="24" spans="1:10" ht="15.75" thickBot="1" x14ac:dyDescent="0.3">
      <c r="A24" s="15"/>
      <c r="B24" s="18"/>
      <c r="C24" s="16"/>
      <c r="D24" s="17">
        <v>0</v>
      </c>
      <c r="J24" s="20">
        <f>SUM(J3:J23)</f>
        <v>239070.35</v>
      </c>
    </row>
    <row r="25" spans="1:10" x14ac:dyDescent="0.25">
      <c r="A25" s="15"/>
      <c r="B25" s="18"/>
      <c r="C25" s="16"/>
      <c r="D25" s="17">
        <v>0</v>
      </c>
    </row>
    <row r="26" spans="1:10" x14ac:dyDescent="0.25">
      <c r="A26" s="15"/>
      <c r="B26" s="18"/>
      <c r="C26" s="16"/>
      <c r="D26" s="17">
        <v>0</v>
      </c>
    </row>
    <row r="27" spans="1:10" x14ac:dyDescent="0.25">
      <c r="A27" s="15"/>
      <c r="B27" s="18"/>
      <c r="C27" s="16"/>
      <c r="D27" s="17">
        <v>0</v>
      </c>
    </row>
    <row r="28" spans="1:10" x14ac:dyDescent="0.25">
      <c r="A28" s="15"/>
      <c r="B28" s="18"/>
      <c r="C28" s="16"/>
      <c r="D28" s="17">
        <v>0</v>
      </c>
    </row>
    <row r="29" spans="1:10" x14ac:dyDescent="0.25">
      <c r="A29" s="15"/>
      <c r="B29" s="18"/>
      <c r="C29" s="16"/>
      <c r="D29" s="17">
        <v>0</v>
      </c>
    </row>
    <row r="30" spans="1:10" x14ac:dyDescent="0.25">
      <c r="A30" s="15"/>
      <c r="B30" s="18"/>
      <c r="C30" s="16"/>
      <c r="D30" s="17">
        <v>0</v>
      </c>
    </row>
    <row r="31" spans="1:10" x14ac:dyDescent="0.25">
      <c r="A31" s="15"/>
      <c r="B31" s="18"/>
      <c r="C31" s="16"/>
      <c r="D31" s="17">
        <v>0</v>
      </c>
    </row>
    <row r="32" spans="1:10" x14ac:dyDescent="0.25">
      <c r="A32" s="15"/>
      <c r="B32" s="18"/>
      <c r="C32" s="16"/>
      <c r="D32" s="17">
        <v>0</v>
      </c>
    </row>
    <row r="33" spans="1:10" x14ac:dyDescent="0.25">
      <c r="A33" s="15"/>
      <c r="B33" s="18"/>
      <c r="C33" s="16"/>
      <c r="D33" s="17">
        <v>0</v>
      </c>
    </row>
    <row r="34" spans="1:10" x14ac:dyDescent="0.25">
      <c r="A34" s="15"/>
      <c r="B34" s="18"/>
      <c r="C34" s="16"/>
      <c r="D34" s="17">
        <v>0</v>
      </c>
    </row>
    <row r="35" spans="1:10" x14ac:dyDescent="0.25">
      <c r="D35" s="11">
        <f>SUM(D4:D34)</f>
        <v>239070.35</v>
      </c>
    </row>
    <row r="46" spans="1:10" x14ac:dyDescent="0.25">
      <c r="J46" s="4"/>
    </row>
    <row r="53" spans="3:6" x14ac:dyDescent="0.25">
      <c r="C53" s="26"/>
      <c r="F53" s="22"/>
    </row>
  </sheetData>
  <pageMargins left="0.43307086614173229" right="0.11811023622047245" top="1.6141732283464567" bottom="0.74803149606299213" header="0.31496062992125984" footer="0.31496062992125984"/>
  <pageSetup scale="115" orientation="portrait" horizontalDpi="0" verticalDpi="0" r:id="rId1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0"/>
  <dimension ref="A2:J53"/>
  <sheetViews>
    <sheetView workbookViewId="0">
      <selection sqref="A1:D35"/>
    </sheetView>
  </sheetViews>
  <sheetFormatPr baseColWidth="10" defaultRowHeight="15" x14ac:dyDescent="0.25"/>
  <cols>
    <col min="1" max="1" width="12.7109375" customWidth="1"/>
    <col min="2" max="2" width="19.7109375" customWidth="1"/>
    <col min="3" max="3" width="42.85546875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A3" s="3" t="s">
        <v>0</v>
      </c>
      <c r="B3" s="3" t="s">
        <v>18</v>
      </c>
      <c r="C3" s="3" t="s">
        <v>1</v>
      </c>
      <c r="D3" s="3" t="s">
        <v>2</v>
      </c>
      <c r="E3" s="2"/>
      <c r="G3" s="3" t="s">
        <v>38</v>
      </c>
      <c r="H3" s="23">
        <f>(D35)</f>
        <v>225281</v>
      </c>
      <c r="J3" s="29">
        <f>(H3)</f>
        <v>225281</v>
      </c>
    </row>
    <row r="4" spans="1:10" ht="15.75" thickBot="1" x14ac:dyDescent="0.3">
      <c r="A4" s="36">
        <v>41214</v>
      </c>
      <c r="B4" s="37">
        <v>3325</v>
      </c>
      <c r="C4" s="38" t="s">
        <v>147</v>
      </c>
      <c r="D4" s="17">
        <v>12360</v>
      </c>
      <c r="G4" s="20">
        <v>0</v>
      </c>
      <c r="H4" s="23">
        <v>0</v>
      </c>
      <c r="J4" s="29">
        <f>(H4*G4)</f>
        <v>0</v>
      </c>
    </row>
    <row r="5" spans="1:10" ht="15.75" thickBot="1" x14ac:dyDescent="0.3">
      <c r="A5" s="36">
        <v>41215</v>
      </c>
      <c r="B5" s="37">
        <v>409462</v>
      </c>
      <c r="C5" s="38" t="s">
        <v>158</v>
      </c>
      <c r="D5" s="17">
        <v>20000</v>
      </c>
      <c r="G5" s="20">
        <v>0</v>
      </c>
      <c r="H5" s="23">
        <v>0</v>
      </c>
      <c r="J5" s="29">
        <f t="shared" ref="J5:J11" si="0">(H5*G5)</f>
        <v>0</v>
      </c>
    </row>
    <row r="6" spans="1:10" ht="15.75" thickBot="1" x14ac:dyDescent="0.3">
      <c r="A6" s="36">
        <v>41215</v>
      </c>
      <c r="B6" s="37">
        <v>12951091147</v>
      </c>
      <c r="C6" s="38" t="s">
        <v>58</v>
      </c>
      <c r="D6" s="17">
        <v>7744</v>
      </c>
      <c r="G6" s="20">
        <v>0</v>
      </c>
      <c r="H6" s="23">
        <v>0</v>
      </c>
      <c r="J6" s="29">
        <f t="shared" si="0"/>
        <v>0</v>
      </c>
    </row>
    <row r="7" spans="1:10" ht="15.75" thickBot="1" x14ac:dyDescent="0.3">
      <c r="A7" s="36">
        <v>41215</v>
      </c>
      <c r="B7" s="37">
        <v>409437</v>
      </c>
      <c r="C7" s="38" t="s">
        <v>258</v>
      </c>
      <c r="D7" s="17">
        <v>8000</v>
      </c>
      <c r="G7" s="20">
        <v>0</v>
      </c>
      <c r="H7" s="23">
        <v>0</v>
      </c>
      <c r="J7" s="29">
        <f t="shared" si="0"/>
        <v>0</v>
      </c>
    </row>
    <row r="8" spans="1:10" ht="15.75" thickBot="1" x14ac:dyDescent="0.3">
      <c r="A8" s="36">
        <v>41215</v>
      </c>
      <c r="B8" s="37">
        <v>30405</v>
      </c>
      <c r="C8" s="38" t="s">
        <v>287</v>
      </c>
      <c r="D8" s="17">
        <v>5200</v>
      </c>
      <c r="G8" s="20">
        <v>0</v>
      </c>
      <c r="H8" s="23">
        <v>0</v>
      </c>
      <c r="J8" s="29">
        <f t="shared" si="0"/>
        <v>0</v>
      </c>
    </row>
    <row r="9" spans="1:10" ht="15.75" thickBot="1" x14ac:dyDescent="0.3">
      <c r="A9" s="36">
        <v>41215</v>
      </c>
      <c r="B9" s="37">
        <v>409294</v>
      </c>
      <c r="C9" s="38" t="s">
        <v>202</v>
      </c>
      <c r="D9" s="39">
        <v>29900</v>
      </c>
      <c r="G9" s="20">
        <v>0</v>
      </c>
      <c r="H9" s="23">
        <v>0</v>
      </c>
      <c r="J9" s="29">
        <f t="shared" si="0"/>
        <v>0</v>
      </c>
    </row>
    <row r="10" spans="1:10" ht="15.75" thickBot="1" x14ac:dyDescent="0.3">
      <c r="A10" s="36">
        <v>41215</v>
      </c>
      <c r="B10" s="40" t="s">
        <v>288</v>
      </c>
      <c r="C10" s="38" t="s">
        <v>289</v>
      </c>
      <c r="D10" s="17">
        <v>3100</v>
      </c>
      <c r="G10" s="20">
        <v>0</v>
      </c>
      <c r="H10" s="23">
        <v>0</v>
      </c>
      <c r="J10" s="29">
        <f t="shared" si="0"/>
        <v>0</v>
      </c>
    </row>
    <row r="11" spans="1:10" ht="15.75" thickBot="1" x14ac:dyDescent="0.3">
      <c r="A11" s="36">
        <v>41209</v>
      </c>
      <c r="B11" s="37">
        <v>9316</v>
      </c>
      <c r="C11" s="38" t="s">
        <v>143</v>
      </c>
      <c r="D11" s="17">
        <v>10407</v>
      </c>
      <c r="G11" s="20">
        <v>0</v>
      </c>
      <c r="H11" s="23">
        <v>0</v>
      </c>
      <c r="J11" s="29">
        <f t="shared" si="0"/>
        <v>0</v>
      </c>
    </row>
    <row r="12" spans="1:10" ht="15.75" thickBot="1" x14ac:dyDescent="0.3">
      <c r="A12" s="36">
        <v>41217</v>
      </c>
      <c r="B12" s="37">
        <v>409897</v>
      </c>
      <c r="C12" s="38" t="s">
        <v>202</v>
      </c>
      <c r="D12" s="17">
        <v>34680</v>
      </c>
      <c r="G12" s="21">
        <v>0</v>
      </c>
      <c r="H12" s="25">
        <v>0</v>
      </c>
      <c r="I12" s="2">
        <v>500</v>
      </c>
      <c r="J12" s="29">
        <f t="shared" ref="J12:J15" si="1">(G12*H12*I12)</f>
        <v>0</v>
      </c>
    </row>
    <row r="13" spans="1:10" ht="15.75" thickBot="1" x14ac:dyDescent="0.3">
      <c r="A13" s="36">
        <v>41218</v>
      </c>
      <c r="B13" s="37">
        <v>4026100</v>
      </c>
      <c r="C13" s="38" t="s">
        <v>290</v>
      </c>
      <c r="D13" s="17">
        <v>2085</v>
      </c>
      <c r="G13" s="21">
        <v>0</v>
      </c>
      <c r="H13" s="25">
        <v>0</v>
      </c>
      <c r="I13" s="2">
        <v>500</v>
      </c>
      <c r="J13" s="29">
        <f t="shared" si="1"/>
        <v>0</v>
      </c>
    </row>
    <row r="14" spans="1:10" ht="15.75" thickBot="1" x14ac:dyDescent="0.3">
      <c r="A14" s="36">
        <v>41218</v>
      </c>
      <c r="B14" s="37">
        <v>61</v>
      </c>
      <c r="C14" s="38" t="s">
        <v>130</v>
      </c>
      <c r="D14" s="17">
        <v>8100</v>
      </c>
      <c r="G14" s="21">
        <v>0</v>
      </c>
      <c r="H14" s="25">
        <v>0</v>
      </c>
      <c r="I14" s="2">
        <v>500</v>
      </c>
      <c r="J14" s="29">
        <f t="shared" si="1"/>
        <v>0</v>
      </c>
    </row>
    <row r="15" spans="1:10" ht="15.75" thickBot="1" x14ac:dyDescent="0.3">
      <c r="A15" s="36">
        <v>41218</v>
      </c>
      <c r="B15" s="37">
        <v>33252536</v>
      </c>
      <c r="C15" s="38" t="s">
        <v>147</v>
      </c>
      <c r="D15" s="17">
        <v>19776</v>
      </c>
      <c r="G15" s="21">
        <v>0</v>
      </c>
      <c r="H15" s="25">
        <v>0</v>
      </c>
      <c r="I15" s="2">
        <v>500</v>
      </c>
      <c r="J15" s="29">
        <f t="shared" si="1"/>
        <v>0</v>
      </c>
    </row>
    <row r="16" spans="1:10" ht="15.75" thickBot="1" x14ac:dyDescent="0.3">
      <c r="A16" s="36">
        <v>41219</v>
      </c>
      <c r="B16" s="37">
        <v>410521</v>
      </c>
      <c r="C16" s="38" t="s">
        <v>202</v>
      </c>
      <c r="D16" s="17">
        <v>20000</v>
      </c>
      <c r="G16" s="21">
        <v>0</v>
      </c>
      <c r="H16" s="25">
        <v>0</v>
      </c>
      <c r="I16" s="2">
        <v>500</v>
      </c>
      <c r="J16" s="29">
        <f>(G16*H16*I16)</f>
        <v>0</v>
      </c>
    </row>
    <row r="17" spans="1:10" ht="15.75" thickBot="1" x14ac:dyDescent="0.3">
      <c r="A17" s="36">
        <v>41219</v>
      </c>
      <c r="B17" s="37">
        <v>410503</v>
      </c>
      <c r="C17" s="38" t="s">
        <v>158</v>
      </c>
      <c r="D17" s="17">
        <v>20000</v>
      </c>
      <c r="G17" s="21">
        <v>0</v>
      </c>
      <c r="H17" s="25">
        <v>0</v>
      </c>
      <c r="I17" s="2">
        <v>500</v>
      </c>
      <c r="J17" s="29">
        <f t="shared" ref="J17:J18" si="2">(G17*H17*I17)</f>
        <v>0</v>
      </c>
    </row>
    <row r="18" spans="1:10" ht="15.75" thickBot="1" x14ac:dyDescent="0.3">
      <c r="A18" s="15">
        <v>41219</v>
      </c>
      <c r="B18" s="18">
        <v>12951091229</v>
      </c>
      <c r="C18" s="16" t="s">
        <v>58</v>
      </c>
      <c r="D18" s="17">
        <v>18629</v>
      </c>
      <c r="G18" s="21">
        <v>0</v>
      </c>
      <c r="H18" s="25">
        <v>0</v>
      </c>
      <c r="I18" s="2">
        <v>500</v>
      </c>
      <c r="J18" s="29">
        <f t="shared" si="2"/>
        <v>0</v>
      </c>
    </row>
    <row r="19" spans="1:10" ht="15.75" thickBot="1" x14ac:dyDescent="0.3">
      <c r="A19" s="15">
        <v>41220</v>
      </c>
      <c r="B19" s="18">
        <v>1387</v>
      </c>
      <c r="C19" s="16" t="s">
        <v>291</v>
      </c>
      <c r="D19" s="17">
        <v>2000</v>
      </c>
      <c r="F19" s="30"/>
      <c r="G19" s="21">
        <v>0</v>
      </c>
      <c r="H19" s="23">
        <v>0</v>
      </c>
      <c r="J19" s="29">
        <f>(H19)</f>
        <v>0</v>
      </c>
    </row>
    <row r="20" spans="1:10" ht="15.75" thickBot="1" x14ac:dyDescent="0.3">
      <c r="A20" s="15">
        <v>41220</v>
      </c>
      <c r="B20" s="18">
        <v>2565</v>
      </c>
      <c r="C20" s="16" t="s">
        <v>292</v>
      </c>
      <c r="D20" s="17">
        <v>3300</v>
      </c>
      <c r="F20" s="30"/>
      <c r="G20" s="21">
        <v>0</v>
      </c>
      <c r="H20" s="23">
        <v>0</v>
      </c>
      <c r="J20" s="29">
        <f>(H20)</f>
        <v>0</v>
      </c>
    </row>
    <row r="21" spans="1:10" ht="15.75" thickBot="1" x14ac:dyDescent="0.3">
      <c r="A21" s="15"/>
      <c r="B21" s="18"/>
      <c r="C21" s="16"/>
      <c r="D21" s="17">
        <v>0</v>
      </c>
      <c r="F21" s="30" t="s">
        <v>224</v>
      </c>
      <c r="G21" s="21">
        <v>0</v>
      </c>
      <c r="H21" s="23">
        <v>0</v>
      </c>
      <c r="J21" s="29">
        <f>(H21)</f>
        <v>0</v>
      </c>
    </row>
    <row r="22" spans="1:10" ht="15.75" thickBot="1" x14ac:dyDescent="0.3">
      <c r="A22" s="15"/>
      <c r="B22" s="18"/>
      <c r="C22" s="16"/>
      <c r="D22" s="17">
        <v>0</v>
      </c>
      <c r="F22" s="30"/>
      <c r="G22" s="21">
        <v>0</v>
      </c>
      <c r="H22" s="23">
        <v>0</v>
      </c>
      <c r="J22" s="29">
        <f>(H22)</f>
        <v>0</v>
      </c>
    </row>
    <row r="23" spans="1:10" ht="15.75" thickBot="1" x14ac:dyDescent="0.3">
      <c r="A23" s="15"/>
      <c r="B23" s="18"/>
      <c r="C23" s="16"/>
      <c r="D23" s="17">
        <v>0</v>
      </c>
      <c r="F23" s="30"/>
      <c r="G23" s="21">
        <v>0</v>
      </c>
      <c r="H23" s="23">
        <v>0</v>
      </c>
      <c r="J23" s="29">
        <f>(H23)</f>
        <v>0</v>
      </c>
    </row>
    <row r="24" spans="1:10" ht="15.75" thickBot="1" x14ac:dyDescent="0.3">
      <c r="A24" s="15"/>
      <c r="B24" s="18"/>
      <c r="C24" s="16"/>
      <c r="D24" s="17">
        <v>0</v>
      </c>
      <c r="J24" s="20">
        <f>SUM(J3:J23)</f>
        <v>225281</v>
      </c>
    </row>
    <row r="25" spans="1:10" x14ac:dyDescent="0.25">
      <c r="A25" s="15"/>
      <c r="B25" s="18"/>
      <c r="C25" s="16"/>
      <c r="D25" s="17">
        <v>0</v>
      </c>
    </row>
    <row r="26" spans="1:10" x14ac:dyDescent="0.25">
      <c r="A26" s="15"/>
      <c r="B26" s="18"/>
      <c r="C26" s="16"/>
      <c r="D26" s="17">
        <v>0</v>
      </c>
    </row>
    <row r="27" spans="1:10" x14ac:dyDescent="0.25">
      <c r="A27" s="15"/>
      <c r="B27" s="18"/>
      <c r="C27" s="16"/>
      <c r="D27" s="17">
        <v>0</v>
      </c>
    </row>
    <row r="28" spans="1:10" x14ac:dyDescent="0.25">
      <c r="A28" s="15"/>
      <c r="B28" s="18"/>
      <c r="C28" s="16"/>
      <c r="D28" s="17">
        <v>0</v>
      </c>
    </row>
    <row r="29" spans="1:10" x14ac:dyDescent="0.25">
      <c r="A29" s="15"/>
      <c r="B29" s="18"/>
      <c r="C29" s="16"/>
      <c r="D29" s="17">
        <v>0</v>
      </c>
    </row>
    <row r="30" spans="1:10" x14ac:dyDescent="0.25">
      <c r="A30" s="15"/>
      <c r="B30" s="18"/>
      <c r="C30" s="16"/>
      <c r="D30" s="17">
        <v>0</v>
      </c>
    </row>
    <row r="31" spans="1:10" x14ac:dyDescent="0.25">
      <c r="A31" s="15"/>
      <c r="B31" s="18"/>
      <c r="C31" s="16"/>
      <c r="D31" s="17">
        <v>0</v>
      </c>
    </row>
    <row r="32" spans="1:10" x14ac:dyDescent="0.25">
      <c r="A32" s="15"/>
      <c r="B32" s="18"/>
      <c r="C32" s="16"/>
      <c r="D32" s="17">
        <v>0</v>
      </c>
    </row>
    <row r="33" spans="1:10" x14ac:dyDescent="0.25">
      <c r="A33" s="15"/>
      <c r="B33" s="18"/>
      <c r="C33" s="16"/>
      <c r="D33" s="17">
        <v>0</v>
      </c>
    </row>
    <row r="34" spans="1:10" x14ac:dyDescent="0.25">
      <c r="A34" s="15"/>
      <c r="B34" s="18"/>
      <c r="C34" s="16"/>
      <c r="D34" s="17">
        <v>0</v>
      </c>
    </row>
    <row r="35" spans="1:10" x14ac:dyDescent="0.25">
      <c r="D35" s="11">
        <f>SUM(D4:D34)</f>
        <v>225281</v>
      </c>
    </row>
    <row r="46" spans="1:10" x14ac:dyDescent="0.25">
      <c r="J46" s="4"/>
    </row>
    <row r="53" spans="3:6" x14ac:dyDescent="0.25">
      <c r="C53" s="26"/>
      <c r="F53" s="22"/>
    </row>
  </sheetData>
  <pageMargins left="0.43307086614173229" right="0.11811023622047245" top="1.6141732283464567" bottom="0.74803149606299213" header="0.31496062992125984" footer="0.31496062992125984"/>
  <pageSetup scale="115" orientation="portrait" horizontalDpi="0" verticalDpi="0" r:id="rId1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1"/>
  <dimension ref="A2:J53"/>
  <sheetViews>
    <sheetView workbookViewId="0"/>
  </sheetViews>
  <sheetFormatPr baseColWidth="10" defaultRowHeight="15" x14ac:dyDescent="0.25"/>
  <cols>
    <col min="1" max="1" width="12.7109375" customWidth="1"/>
    <col min="2" max="2" width="19.7109375" customWidth="1"/>
    <col min="3" max="3" width="42.85546875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A3" s="3" t="s">
        <v>0</v>
      </c>
      <c r="B3" s="3" t="s">
        <v>18</v>
      </c>
      <c r="C3" s="3" t="s">
        <v>1</v>
      </c>
      <c r="D3" s="3" t="s">
        <v>2</v>
      </c>
      <c r="E3" s="2"/>
      <c r="G3" s="3" t="s">
        <v>38</v>
      </c>
      <c r="H3" s="23">
        <f>(D35)</f>
        <v>301612</v>
      </c>
      <c r="J3" s="29">
        <f>(H3)</f>
        <v>301612</v>
      </c>
    </row>
    <row r="4" spans="1:10" ht="15.75" thickBot="1" x14ac:dyDescent="0.3">
      <c r="A4" s="36">
        <v>41206</v>
      </c>
      <c r="B4" s="37">
        <v>407176</v>
      </c>
      <c r="C4" s="38" t="s">
        <v>269</v>
      </c>
      <c r="D4" s="17">
        <v>20000</v>
      </c>
      <c r="G4" s="20">
        <v>0</v>
      </c>
      <c r="H4" s="23">
        <v>0</v>
      </c>
      <c r="J4" s="29">
        <f>(H4*G4)</f>
        <v>0</v>
      </c>
    </row>
    <row r="5" spans="1:10" ht="15.75" thickBot="1" x14ac:dyDescent="0.3">
      <c r="A5" s="36">
        <v>41206</v>
      </c>
      <c r="B5" s="37">
        <v>407157</v>
      </c>
      <c r="C5" s="38" t="s">
        <v>279</v>
      </c>
      <c r="D5" s="17">
        <v>5000</v>
      </c>
      <c r="G5" s="20">
        <v>0</v>
      </c>
      <c r="H5" s="23">
        <v>0</v>
      </c>
      <c r="J5" s="29">
        <f t="shared" ref="J5:J11" si="0">(H5*G5)</f>
        <v>0</v>
      </c>
    </row>
    <row r="6" spans="1:10" ht="15.75" thickBot="1" x14ac:dyDescent="0.3">
      <c r="A6" s="36">
        <v>41206</v>
      </c>
      <c r="B6" s="37">
        <v>407313</v>
      </c>
      <c r="C6" s="38" t="s">
        <v>268</v>
      </c>
      <c r="D6" s="17">
        <v>23850</v>
      </c>
      <c r="G6" s="20">
        <v>0</v>
      </c>
      <c r="H6" s="23">
        <v>0</v>
      </c>
      <c r="J6" s="29">
        <f t="shared" si="0"/>
        <v>0</v>
      </c>
    </row>
    <row r="7" spans="1:10" ht="15.75" thickBot="1" x14ac:dyDescent="0.3">
      <c r="A7" s="36">
        <v>41207</v>
      </c>
      <c r="B7" s="37">
        <v>2295</v>
      </c>
      <c r="C7" s="38" t="s">
        <v>248</v>
      </c>
      <c r="D7" s="17">
        <v>28800</v>
      </c>
      <c r="G7" s="20">
        <v>0</v>
      </c>
      <c r="H7" s="23">
        <v>0</v>
      </c>
      <c r="J7" s="29">
        <f t="shared" si="0"/>
        <v>0</v>
      </c>
    </row>
    <row r="8" spans="1:10" ht="15.75" thickBot="1" x14ac:dyDescent="0.3">
      <c r="A8" s="36">
        <v>41207</v>
      </c>
      <c r="B8" s="37">
        <v>33252524</v>
      </c>
      <c r="C8" s="38" t="s">
        <v>147</v>
      </c>
      <c r="D8" s="17">
        <v>9860</v>
      </c>
      <c r="G8" s="20">
        <v>0</v>
      </c>
      <c r="H8" s="23">
        <v>0</v>
      </c>
      <c r="J8" s="29">
        <f t="shared" si="0"/>
        <v>0</v>
      </c>
    </row>
    <row r="9" spans="1:10" ht="15.75" thickBot="1" x14ac:dyDescent="0.3">
      <c r="A9" s="36">
        <v>41208</v>
      </c>
      <c r="B9" s="37" t="s">
        <v>280</v>
      </c>
      <c r="C9" s="38" t="s">
        <v>48</v>
      </c>
      <c r="D9" s="39">
        <v>13920</v>
      </c>
      <c r="G9" s="20">
        <v>0</v>
      </c>
      <c r="H9" s="23">
        <v>0</v>
      </c>
      <c r="J9" s="29">
        <f t="shared" si="0"/>
        <v>0</v>
      </c>
    </row>
    <row r="10" spans="1:10" ht="15.75" thickBot="1" x14ac:dyDescent="0.3">
      <c r="A10" s="36">
        <v>41208</v>
      </c>
      <c r="B10" s="40">
        <v>12951090983</v>
      </c>
      <c r="C10" s="38" t="s">
        <v>58</v>
      </c>
      <c r="D10" s="17">
        <v>5808</v>
      </c>
      <c r="G10" s="20">
        <v>0</v>
      </c>
      <c r="H10" s="23">
        <v>0</v>
      </c>
      <c r="J10" s="29">
        <f t="shared" si="0"/>
        <v>0</v>
      </c>
    </row>
    <row r="11" spans="1:10" ht="15.75" thickBot="1" x14ac:dyDescent="0.3">
      <c r="A11" s="36">
        <v>41208</v>
      </c>
      <c r="B11" s="37">
        <v>407723</v>
      </c>
      <c r="C11" s="38" t="s">
        <v>269</v>
      </c>
      <c r="D11" s="17">
        <v>20000</v>
      </c>
      <c r="G11" s="20">
        <v>0</v>
      </c>
      <c r="H11" s="23">
        <v>0</v>
      </c>
      <c r="J11" s="29">
        <f t="shared" si="0"/>
        <v>0</v>
      </c>
    </row>
    <row r="12" spans="1:10" ht="15.75" thickBot="1" x14ac:dyDescent="0.3">
      <c r="A12" s="36">
        <v>41209</v>
      </c>
      <c r="B12" s="37" t="s">
        <v>281</v>
      </c>
      <c r="C12" s="38" t="s">
        <v>144</v>
      </c>
      <c r="D12" s="17">
        <v>34875</v>
      </c>
      <c r="G12" s="21">
        <v>0</v>
      </c>
      <c r="H12" s="25">
        <v>0</v>
      </c>
      <c r="I12" s="2">
        <v>500</v>
      </c>
      <c r="J12" s="29">
        <f t="shared" ref="J12:J15" si="1">(G12*H12*I12)</f>
        <v>0</v>
      </c>
    </row>
    <row r="13" spans="1:10" ht="15.75" thickBot="1" x14ac:dyDescent="0.3">
      <c r="A13" s="36">
        <v>41209</v>
      </c>
      <c r="B13" s="37">
        <v>3320</v>
      </c>
      <c r="C13" s="38" t="s">
        <v>282</v>
      </c>
      <c r="D13" s="17">
        <v>5300</v>
      </c>
      <c r="G13" s="21">
        <v>0</v>
      </c>
      <c r="H13" s="25">
        <v>0</v>
      </c>
      <c r="I13" s="2">
        <v>500</v>
      </c>
      <c r="J13" s="29">
        <f t="shared" si="1"/>
        <v>0</v>
      </c>
    </row>
    <row r="14" spans="1:10" ht="15.75" thickBot="1" x14ac:dyDescent="0.3">
      <c r="A14" s="36">
        <v>41209</v>
      </c>
      <c r="B14" s="37">
        <v>407977</v>
      </c>
      <c r="C14" s="38" t="s">
        <v>268</v>
      </c>
      <c r="D14" s="17">
        <v>25000</v>
      </c>
      <c r="G14" s="21">
        <v>0</v>
      </c>
      <c r="H14" s="25">
        <v>0</v>
      </c>
      <c r="I14" s="2">
        <v>500</v>
      </c>
      <c r="J14" s="29">
        <f t="shared" si="1"/>
        <v>0</v>
      </c>
    </row>
    <row r="15" spans="1:10" ht="15.75" thickBot="1" x14ac:dyDescent="0.3">
      <c r="A15" s="36">
        <v>41211</v>
      </c>
      <c r="B15" s="37">
        <v>408486</v>
      </c>
      <c r="C15" s="38" t="s">
        <v>268</v>
      </c>
      <c r="D15" s="17">
        <v>20000</v>
      </c>
      <c r="G15" s="21">
        <v>0</v>
      </c>
      <c r="H15" s="25">
        <v>0</v>
      </c>
      <c r="I15" s="2">
        <v>500</v>
      </c>
      <c r="J15" s="29">
        <f t="shared" si="1"/>
        <v>0</v>
      </c>
    </row>
    <row r="16" spans="1:10" ht="15.75" thickBot="1" x14ac:dyDescent="0.3">
      <c r="A16" s="36">
        <v>41211</v>
      </c>
      <c r="B16" s="37">
        <v>10119248</v>
      </c>
      <c r="C16" s="38" t="s">
        <v>269</v>
      </c>
      <c r="D16" s="17">
        <v>20000</v>
      </c>
      <c r="G16" s="21">
        <v>0</v>
      </c>
      <c r="H16" s="25">
        <v>0</v>
      </c>
      <c r="I16" s="2">
        <v>500</v>
      </c>
      <c r="J16" s="29">
        <f>(G16*H16*I16)</f>
        <v>0</v>
      </c>
    </row>
    <row r="17" spans="1:10" ht="15.75" thickBot="1" x14ac:dyDescent="0.3">
      <c r="A17" s="36">
        <v>41212</v>
      </c>
      <c r="B17" s="37">
        <v>12951091063</v>
      </c>
      <c r="C17" s="38" t="s">
        <v>58</v>
      </c>
      <c r="D17" s="17">
        <v>3782</v>
      </c>
      <c r="G17" s="21">
        <v>0</v>
      </c>
      <c r="H17" s="25">
        <v>0</v>
      </c>
      <c r="I17" s="2">
        <v>500</v>
      </c>
      <c r="J17" s="29">
        <f t="shared" ref="J17:J18" si="2">(G17*H17*I17)</f>
        <v>0</v>
      </c>
    </row>
    <row r="18" spans="1:10" ht="15.75" thickBot="1" x14ac:dyDescent="0.3">
      <c r="A18" s="15">
        <v>41212</v>
      </c>
      <c r="B18" s="18" t="s">
        <v>283</v>
      </c>
      <c r="C18" s="16" t="s">
        <v>48</v>
      </c>
      <c r="D18" s="17">
        <v>10417</v>
      </c>
      <c r="G18" s="21">
        <v>0</v>
      </c>
      <c r="H18" s="25">
        <v>0</v>
      </c>
      <c r="I18" s="2">
        <v>500</v>
      </c>
      <c r="J18" s="29">
        <f t="shared" si="2"/>
        <v>0</v>
      </c>
    </row>
    <row r="19" spans="1:10" ht="15.75" thickBot="1" x14ac:dyDescent="0.3">
      <c r="A19" s="15">
        <v>41213</v>
      </c>
      <c r="B19" s="18" t="s">
        <v>284</v>
      </c>
      <c r="C19" s="16" t="s">
        <v>285</v>
      </c>
      <c r="D19" s="17">
        <v>30000</v>
      </c>
      <c r="F19" s="30"/>
      <c r="G19" s="21">
        <v>0</v>
      </c>
      <c r="H19" s="23">
        <v>0</v>
      </c>
      <c r="J19" s="29">
        <f>(H19)</f>
        <v>0</v>
      </c>
    </row>
    <row r="20" spans="1:10" ht="15.75" thickBot="1" x14ac:dyDescent="0.3">
      <c r="A20" s="15">
        <v>41213</v>
      </c>
      <c r="B20" s="18" t="s">
        <v>286</v>
      </c>
      <c r="C20" s="16" t="s">
        <v>285</v>
      </c>
      <c r="D20" s="17">
        <v>25000</v>
      </c>
      <c r="F20" s="30"/>
      <c r="G20" s="21">
        <v>0</v>
      </c>
      <c r="H20" s="23">
        <v>0</v>
      </c>
      <c r="J20" s="29">
        <f>(H20)</f>
        <v>0</v>
      </c>
    </row>
    <row r="21" spans="1:10" ht="15.75" thickBot="1" x14ac:dyDescent="0.3">
      <c r="A21" s="15"/>
      <c r="B21" s="18"/>
      <c r="C21" s="16"/>
      <c r="D21" s="17">
        <v>0</v>
      </c>
      <c r="F21" s="30" t="s">
        <v>224</v>
      </c>
      <c r="G21" s="21">
        <v>0</v>
      </c>
      <c r="H21" s="23">
        <v>0</v>
      </c>
      <c r="J21" s="29">
        <f>(H21)</f>
        <v>0</v>
      </c>
    </row>
    <row r="22" spans="1:10" ht="15.75" thickBot="1" x14ac:dyDescent="0.3">
      <c r="A22" s="15"/>
      <c r="B22" s="18"/>
      <c r="C22" s="16"/>
      <c r="D22" s="17">
        <v>0</v>
      </c>
      <c r="F22" s="30"/>
      <c r="G22" s="21">
        <v>0</v>
      </c>
      <c r="H22" s="23">
        <v>0</v>
      </c>
      <c r="J22" s="29">
        <f>(H22)</f>
        <v>0</v>
      </c>
    </row>
    <row r="23" spans="1:10" ht="15.75" thickBot="1" x14ac:dyDescent="0.3">
      <c r="A23" s="15"/>
      <c r="B23" s="18"/>
      <c r="C23" s="16"/>
      <c r="D23" s="17">
        <v>0</v>
      </c>
      <c r="F23" s="30"/>
      <c r="G23" s="21">
        <v>0</v>
      </c>
      <c r="H23" s="23">
        <v>0</v>
      </c>
      <c r="J23" s="29">
        <f>(H23)</f>
        <v>0</v>
      </c>
    </row>
    <row r="24" spans="1:10" ht="15.75" thickBot="1" x14ac:dyDescent="0.3">
      <c r="A24" s="15"/>
      <c r="B24" s="18"/>
      <c r="C24" s="16"/>
      <c r="D24" s="17">
        <v>0</v>
      </c>
      <c r="J24" s="20">
        <f>SUM(J3:J23)</f>
        <v>301612</v>
      </c>
    </row>
    <row r="25" spans="1:10" x14ac:dyDescent="0.25">
      <c r="A25" s="15"/>
      <c r="B25" s="18"/>
      <c r="C25" s="16"/>
      <c r="D25" s="17">
        <v>0</v>
      </c>
    </row>
    <row r="26" spans="1:10" x14ac:dyDescent="0.25">
      <c r="A26" s="15"/>
      <c r="B26" s="18"/>
      <c r="C26" s="16"/>
      <c r="D26" s="17">
        <v>0</v>
      </c>
    </row>
    <row r="27" spans="1:10" x14ac:dyDescent="0.25">
      <c r="A27" s="15"/>
      <c r="B27" s="18"/>
      <c r="C27" s="16"/>
      <c r="D27" s="17">
        <v>0</v>
      </c>
    </row>
    <row r="28" spans="1:10" x14ac:dyDescent="0.25">
      <c r="A28" s="15"/>
      <c r="B28" s="18"/>
      <c r="C28" s="16"/>
      <c r="D28" s="17">
        <v>0</v>
      </c>
    </row>
    <row r="29" spans="1:10" x14ac:dyDescent="0.25">
      <c r="A29" s="15"/>
      <c r="B29" s="18"/>
      <c r="C29" s="16"/>
      <c r="D29" s="17">
        <v>0</v>
      </c>
    </row>
    <row r="30" spans="1:10" x14ac:dyDescent="0.25">
      <c r="A30" s="15"/>
      <c r="B30" s="18"/>
      <c r="C30" s="16"/>
      <c r="D30" s="17">
        <v>0</v>
      </c>
    </row>
    <row r="31" spans="1:10" x14ac:dyDescent="0.25">
      <c r="A31" s="15"/>
      <c r="B31" s="18"/>
      <c r="C31" s="16"/>
      <c r="D31" s="17">
        <v>0</v>
      </c>
    </row>
    <row r="32" spans="1:10" x14ac:dyDescent="0.25">
      <c r="A32" s="15"/>
      <c r="B32" s="18"/>
      <c r="C32" s="16"/>
      <c r="D32" s="17">
        <v>0</v>
      </c>
    </row>
    <row r="33" spans="1:10" x14ac:dyDescent="0.25">
      <c r="A33" s="15"/>
      <c r="B33" s="18"/>
      <c r="C33" s="16"/>
      <c r="D33" s="17">
        <v>0</v>
      </c>
    </row>
    <row r="34" spans="1:10" x14ac:dyDescent="0.25">
      <c r="A34" s="15"/>
      <c r="B34" s="18"/>
      <c r="C34" s="16"/>
      <c r="D34" s="17">
        <v>0</v>
      </c>
    </row>
    <row r="35" spans="1:10" x14ac:dyDescent="0.25">
      <c r="D35" s="11">
        <f>SUM(D4:D34)</f>
        <v>301612</v>
      </c>
    </row>
    <row r="46" spans="1:10" x14ac:dyDescent="0.25">
      <c r="J46" s="4"/>
    </row>
    <row r="53" spans="3:6" x14ac:dyDescent="0.25">
      <c r="C53" s="26"/>
      <c r="F53" s="22"/>
    </row>
  </sheetData>
  <pageMargins left="0.43307086614173229" right="0.11811023622047245" top="1.6141732283464567" bottom="0.74803149606299213" header="0.31496062992125984" footer="0.31496062992125984"/>
  <pageSetup scale="115" orientation="portrait" horizontalDpi="0" verticalDpi="0" r:id="rId1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2"/>
  <dimension ref="A2:J53"/>
  <sheetViews>
    <sheetView workbookViewId="0">
      <selection sqref="A1:D35"/>
    </sheetView>
  </sheetViews>
  <sheetFormatPr baseColWidth="10" defaultRowHeight="15" x14ac:dyDescent="0.25"/>
  <cols>
    <col min="1" max="1" width="12.7109375" customWidth="1"/>
    <col min="2" max="2" width="19.7109375" customWidth="1"/>
    <col min="3" max="3" width="42.85546875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A3" s="3" t="s">
        <v>0</v>
      </c>
      <c r="B3" s="3" t="s">
        <v>18</v>
      </c>
      <c r="C3" s="3" t="s">
        <v>1</v>
      </c>
      <c r="D3" s="3" t="s">
        <v>2</v>
      </c>
      <c r="E3" s="2"/>
      <c r="G3" s="3" t="s">
        <v>38</v>
      </c>
      <c r="H3" s="23">
        <f>(D35)</f>
        <v>271993</v>
      </c>
      <c r="J3" s="29">
        <f>(H3)</f>
        <v>271993</v>
      </c>
    </row>
    <row r="4" spans="1:10" ht="15.75" thickBot="1" x14ac:dyDescent="0.3">
      <c r="A4" s="36">
        <v>41196</v>
      </c>
      <c r="B4" s="37">
        <v>405911</v>
      </c>
      <c r="C4" s="38" t="s">
        <v>268</v>
      </c>
      <c r="D4" s="17">
        <v>29100</v>
      </c>
      <c r="G4" s="20">
        <v>0</v>
      </c>
      <c r="H4" s="23">
        <v>0</v>
      </c>
      <c r="J4" s="29">
        <f>(H4*G4)</f>
        <v>0</v>
      </c>
    </row>
    <row r="5" spans="1:10" ht="15.75" thickBot="1" x14ac:dyDescent="0.3">
      <c r="A5" s="36">
        <v>41198</v>
      </c>
      <c r="B5" s="37">
        <v>12951090734</v>
      </c>
      <c r="C5" s="38" t="s">
        <v>58</v>
      </c>
      <c r="D5" s="17">
        <v>11616</v>
      </c>
      <c r="G5" s="20">
        <v>0</v>
      </c>
      <c r="H5" s="23">
        <v>0</v>
      </c>
      <c r="J5" s="29">
        <f t="shared" ref="J5:J11" si="0">(H5*G5)</f>
        <v>0</v>
      </c>
    </row>
    <row r="6" spans="1:10" ht="15.75" thickBot="1" x14ac:dyDescent="0.3">
      <c r="A6" s="36">
        <v>41200</v>
      </c>
      <c r="B6" s="37">
        <v>1277</v>
      </c>
      <c r="C6" s="38" t="s">
        <v>274</v>
      </c>
      <c r="D6" s="17">
        <v>20000</v>
      </c>
      <c r="G6" s="20">
        <v>0</v>
      </c>
      <c r="H6" s="23">
        <v>0</v>
      </c>
      <c r="J6" s="29">
        <f t="shared" si="0"/>
        <v>0</v>
      </c>
    </row>
    <row r="7" spans="1:10" ht="15.75" thickBot="1" x14ac:dyDescent="0.3">
      <c r="A7" s="36">
        <v>41201</v>
      </c>
      <c r="B7" s="37">
        <v>1278</v>
      </c>
      <c r="C7" s="38" t="s">
        <v>275</v>
      </c>
      <c r="D7" s="17">
        <v>16000</v>
      </c>
      <c r="G7" s="20">
        <v>0</v>
      </c>
      <c r="H7" s="23">
        <v>0</v>
      </c>
      <c r="J7" s="29">
        <f t="shared" si="0"/>
        <v>0</v>
      </c>
    </row>
    <row r="8" spans="1:10" ht="15.75" thickBot="1" x14ac:dyDescent="0.3">
      <c r="A8" s="36">
        <v>41201</v>
      </c>
      <c r="B8" s="37">
        <v>33252518</v>
      </c>
      <c r="C8" s="38" t="s">
        <v>28</v>
      </c>
      <c r="D8" s="17">
        <v>12360</v>
      </c>
      <c r="G8" s="20">
        <v>0</v>
      </c>
      <c r="H8" s="23">
        <v>0</v>
      </c>
      <c r="J8" s="29">
        <f t="shared" si="0"/>
        <v>0</v>
      </c>
    </row>
    <row r="9" spans="1:10" ht="15.75" thickBot="1" x14ac:dyDescent="0.3">
      <c r="A9" s="36">
        <v>41201</v>
      </c>
      <c r="B9" s="37">
        <v>10116995</v>
      </c>
      <c r="C9" s="38" t="s">
        <v>269</v>
      </c>
      <c r="D9" s="39">
        <v>20000</v>
      </c>
      <c r="G9" s="20">
        <v>0</v>
      </c>
      <c r="H9" s="23">
        <v>0</v>
      </c>
      <c r="J9" s="29">
        <f t="shared" si="0"/>
        <v>0</v>
      </c>
    </row>
    <row r="10" spans="1:10" ht="15.75" thickBot="1" x14ac:dyDescent="0.3">
      <c r="A10" s="36">
        <v>41201</v>
      </c>
      <c r="B10" s="40">
        <v>12951090829</v>
      </c>
      <c r="C10" s="38" t="s">
        <v>58</v>
      </c>
      <c r="D10" s="17">
        <v>17898</v>
      </c>
      <c r="G10" s="20">
        <v>0</v>
      </c>
      <c r="H10" s="23">
        <v>0</v>
      </c>
      <c r="J10" s="29">
        <f t="shared" si="0"/>
        <v>0</v>
      </c>
    </row>
    <row r="11" spans="1:10" ht="15.75" thickBot="1" x14ac:dyDescent="0.3">
      <c r="A11" s="36">
        <v>41202</v>
      </c>
      <c r="B11" s="37">
        <v>405923</v>
      </c>
      <c r="C11" s="38" t="s">
        <v>48</v>
      </c>
      <c r="D11" s="17">
        <v>2030</v>
      </c>
      <c r="G11" s="20">
        <v>0</v>
      </c>
      <c r="H11" s="23">
        <v>0</v>
      </c>
      <c r="J11" s="29">
        <f t="shared" si="0"/>
        <v>0</v>
      </c>
    </row>
    <row r="12" spans="1:10" ht="15.75" thickBot="1" x14ac:dyDescent="0.3">
      <c r="A12" s="36">
        <v>41203</v>
      </c>
      <c r="B12" s="37">
        <v>1279</v>
      </c>
      <c r="C12" s="38" t="s">
        <v>276</v>
      </c>
      <c r="D12" s="17">
        <v>10000</v>
      </c>
      <c r="G12" s="21">
        <v>0</v>
      </c>
      <c r="H12" s="25">
        <v>0</v>
      </c>
      <c r="I12" s="2">
        <v>500</v>
      </c>
      <c r="J12" s="29">
        <f t="shared" ref="J12:J15" si="1">(G12*H12*I12)</f>
        <v>0</v>
      </c>
    </row>
    <row r="13" spans="1:10" ht="15.75" thickBot="1" x14ac:dyDescent="0.3">
      <c r="A13" s="36">
        <v>41203</v>
      </c>
      <c r="B13" s="37">
        <v>406550</v>
      </c>
      <c r="C13" s="38" t="s">
        <v>277</v>
      </c>
      <c r="D13" s="17">
        <v>27000</v>
      </c>
      <c r="G13" s="21">
        <v>0</v>
      </c>
      <c r="H13" s="25">
        <v>0</v>
      </c>
      <c r="I13" s="2">
        <v>500</v>
      </c>
      <c r="J13" s="29">
        <f t="shared" si="1"/>
        <v>0</v>
      </c>
    </row>
    <row r="14" spans="1:10" ht="15.75" thickBot="1" x14ac:dyDescent="0.3">
      <c r="A14" s="36">
        <v>41204</v>
      </c>
      <c r="B14" s="37">
        <v>406763</v>
      </c>
      <c r="C14" s="38" t="s">
        <v>278</v>
      </c>
      <c r="D14" s="17">
        <v>30000</v>
      </c>
      <c r="G14" s="21">
        <v>0</v>
      </c>
      <c r="H14" s="25">
        <v>0</v>
      </c>
      <c r="I14" s="2">
        <v>500</v>
      </c>
      <c r="J14" s="29">
        <f t="shared" si="1"/>
        <v>0</v>
      </c>
    </row>
    <row r="15" spans="1:10" ht="15.75" thickBot="1" x14ac:dyDescent="0.3">
      <c r="A15" s="36">
        <v>41204</v>
      </c>
      <c r="B15" s="37">
        <v>406775</v>
      </c>
      <c r="C15" s="38" t="s">
        <v>269</v>
      </c>
      <c r="D15" s="17">
        <v>20000</v>
      </c>
      <c r="G15" s="21">
        <v>0</v>
      </c>
      <c r="H15" s="25">
        <v>0</v>
      </c>
      <c r="I15" s="2">
        <v>500</v>
      </c>
      <c r="J15" s="29">
        <f t="shared" si="1"/>
        <v>0</v>
      </c>
    </row>
    <row r="16" spans="1:10" ht="15.75" thickBot="1" x14ac:dyDescent="0.3">
      <c r="A16" s="36">
        <v>41204</v>
      </c>
      <c r="B16" s="37">
        <v>33252521</v>
      </c>
      <c r="C16" s="38" t="s">
        <v>28</v>
      </c>
      <c r="D16" s="17">
        <v>12304</v>
      </c>
      <c r="G16" s="21">
        <v>0</v>
      </c>
      <c r="H16" s="25">
        <v>0</v>
      </c>
      <c r="I16" s="2">
        <v>500</v>
      </c>
      <c r="J16" s="29">
        <f>(G16*H16*I16)</f>
        <v>0</v>
      </c>
    </row>
    <row r="17" spans="1:10" ht="15.75" thickBot="1" x14ac:dyDescent="0.3">
      <c r="A17" s="36">
        <v>41205</v>
      </c>
      <c r="B17" s="37">
        <v>29</v>
      </c>
      <c r="C17" s="38" t="s">
        <v>130</v>
      </c>
      <c r="D17" s="17">
        <v>7800</v>
      </c>
      <c r="G17" s="21">
        <v>0</v>
      </c>
      <c r="H17" s="25">
        <v>0</v>
      </c>
      <c r="I17" s="2">
        <v>500</v>
      </c>
      <c r="J17" s="29">
        <f t="shared" ref="J17:J18" si="2">(G17*H17*I17)</f>
        <v>0</v>
      </c>
    </row>
    <row r="18" spans="1:10" ht="15.75" thickBot="1" x14ac:dyDescent="0.3">
      <c r="A18" s="15">
        <v>41205</v>
      </c>
      <c r="B18" s="18">
        <v>12951090899</v>
      </c>
      <c r="C18" s="16" t="s">
        <v>58</v>
      </c>
      <c r="D18" s="17">
        <v>10885</v>
      </c>
      <c r="G18" s="21">
        <v>0</v>
      </c>
      <c r="H18" s="25">
        <v>0</v>
      </c>
      <c r="I18" s="2">
        <v>500</v>
      </c>
      <c r="J18" s="29">
        <f t="shared" si="2"/>
        <v>0</v>
      </c>
    </row>
    <row r="19" spans="1:10" ht="15.75" thickBot="1" x14ac:dyDescent="0.3">
      <c r="A19" s="15">
        <v>41205</v>
      </c>
      <c r="B19" s="18">
        <v>1280</v>
      </c>
      <c r="C19" s="16" t="s">
        <v>143</v>
      </c>
      <c r="D19" s="17">
        <v>25000</v>
      </c>
      <c r="F19" s="30"/>
      <c r="G19" s="21">
        <v>0</v>
      </c>
      <c r="H19" s="23">
        <v>0</v>
      </c>
      <c r="J19" s="29">
        <f>(H19)</f>
        <v>0</v>
      </c>
    </row>
    <row r="20" spans="1:10" ht="15.75" thickBot="1" x14ac:dyDescent="0.3">
      <c r="A20" s="15"/>
      <c r="B20" s="18"/>
      <c r="C20" s="16"/>
      <c r="D20" s="17">
        <v>0</v>
      </c>
      <c r="F20" s="30"/>
      <c r="G20" s="21">
        <v>0</v>
      </c>
      <c r="H20" s="23">
        <v>0</v>
      </c>
      <c r="J20" s="29">
        <f>(H20)</f>
        <v>0</v>
      </c>
    </row>
    <row r="21" spans="1:10" ht="15.75" thickBot="1" x14ac:dyDescent="0.3">
      <c r="A21" s="15"/>
      <c r="B21" s="18"/>
      <c r="C21" s="16"/>
      <c r="D21" s="17">
        <v>0</v>
      </c>
      <c r="F21" s="30" t="s">
        <v>224</v>
      </c>
      <c r="G21" s="21">
        <v>0</v>
      </c>
      <c r="H21" s="23">
        <v>0</v>
      </c>
      <c r="J21" s="29">
        <f>(H21)</f>
        <v>0</v>
      </c>
    </row>
    <row r="22" spans="1:10" ht="15.75" thickBot="1" x14ac:dyDescent="0.3">
      <c r="A22" s="15"/>
      <c r="B22" s="18"/>
      <c r="C22" s="16"/>
      <c r="D22" s="17">
        <v>0</v>
      </c>
      <c r="F22" s="30"/>
      <c r="G22" s="21">
        <v>0</v>
      </c>
      <c r="H22" s="23">
        <v>0</v>
      </c>
      <c r="J22" s="29">
        <f>(H22)</f>
        <v>0</v>
      </c>
    </row>
    <row r="23" spans="1:10" ht="15.75" thickBot="1" x14ac:dyDescent="0.3">
      <c r="A23" s="15"/>
      <c r="B23" s="18"/>
      <c r="C23" s="16"/>
      <c r="D23" s="17">
        <v>0</v>
      </c>
      <c r="F23" s="30"/>
      <c r="G23" s="21">
        <v>0</v>
      </c>
      <c r="H23" s="23">
        <v>0</v>
      </c>
      <c r="J23" s="29">
        <f>(H23)</f>
        <v>0</v>
      </c>
    </row>
    <row r="24" spans="1:10" ht="15.75" thickBot="1" x14ac:dyDescent="0.3">
      <c r="A24" s="15"/>
      <c r="B24" s="18"/>
      <c r="C24" s="16"/>
      <c r="D24" s="17">
        <v>0</v>
      </c>
      <c r="J24" s="20">
        <f>SUM(J3:J23)</f>
        <v>271993</v>
      </c>
    </row>
    <row r="25" spans="1:10" x14ac:dyDescent="0.25">
      <c r="A25" s="15"/>
      <c r="B25" s="18"/>
      <c r="C25" s="16"/>
      <c r="D25" s="17">
        <v>0</v>
      </c>
    </row>
    <row r="26" spans="1:10" x14ac:dyDescent="0.25">
      <c r="A26" s="15"/>
      <c r="B26" s="18"/>
      <c r="C26" s="16"/>
      <c r="D26" s="17">
        <v>0</v>
      </c>
    </row>
    <row r="27" spans="1:10" x14ac:dyDescent="0.25">
      <c r="A27" s="15"/>
      <c r="B27" s="18"/>
      <c r="C27" s="16"/>
      <c r="D27" s="17">
        <v>0</v>
      </c>
    </row>
    <row r="28" spans="1:10" x14ac:dyDescent="0.25">
      <c r="A28" s="15"/>
      <c r="B28" s="18"/>
      <c r="C28" s="16"/>
      <c r="D28" s="17">
        <v>0</v>
      </c>
    </row>
    <row r="29" spans="1:10" x14ac:dyDescent="0.25">
      <c r="A29" s="15"/>
      <c r="B29" s="18"/>
      <c r="C29" s="16"/>
      <c r="D29" s="17">
        <v>0</v>
      </c>
    </row>
    <row r="30" spans="1:10" x14ac:dyDescent="0.25">
      <c r="A30" s="15"/>
      <c r="B30" s="18"/>
      <c r="C30" s="16"/>
      <c r="D30" s="17">
        <v>0</v>
      </c>
    </row>
    <row r="31" spans="1:10" x14ac:dyDescent="0.25">
      <c r="A31" s="15"/>
      <c r="B31" s="18"/>
      <c r="C31" s="16"/>
      <c r="D31" s="17">
        <v>0</v>
      </c>
    </row>
    <row r="32" spans="1:10" x14ac:dyDescent="0.25">
      <c r="A32" s="15"/>
      <c r="B32" s="18"/>
      <c r="C32" s="16"/>
      <c r="D32" s="17">
        <v>0</v>
      </c>
    </row>
    <row r="33" spans="1:10" x14ac:dyDescent="0.25">
      <c r="A33" s="15"/>
      <c r="B33" s="18"/>
      <c r="C33" s="16"/>
      <c r="D33" s="17">
        <v>0</v>
      </c>
    </row>
    <row r="34" spans="1:10" x14ac:dyDescent="0.25">
      <c r="A34" s="15"/>
      <c r="B34" s="18"/>
      <c r="C34" s="16"/>
      <c r="D34" s="17">
        <v>0</v>
      </c>
    </row>
    <row r="35" spans="1:10" x14ac:dyDescent="0.25">
      <c r="D35" s="11">
        <f>SUM(D4:D34)</f>
        <v>271993</v>
      </c>
    </row>
    <row r="46" spans="1:10" x14ac:dyDescent="0.25">
      <c r="J46" s="4"/>
    </row>
    <row r="53" spans="3:6" x14ac:dyDescent="0.25">
      <c r="C53" s="26"/>
      <c r="F53" s="22"/>
    </row>
  </sheetData>
  <pageMargins left="0.43307086614173229" right="0.11811023622047245" top="1.6141732283464567" bottom="0.74803149606299213" header="0.31496062992125984" footer="0.31496062992125984"/>
  <pageSetup scale="115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2"/>
  <sheetViews>
    <sheetView topLeftCell="A19" workbookViewId="0">
      <selection sqref="A1:D34"/>
    </sheetView>
  </sheetViews>
  <sheetFormatPr baseColWidth="10" defaultRowHeight="15" x14ac:dyDescent="0.25"/>
  <cols>
    <col min="1" max="1" width="12.7109375" customWidth="1"/>
    <col min="2" max="2" width="19.7109375" customWidth="1"/>
    <col min="3" max="3" width="46" customWidth="1"/>
    <col min="4" max="4" width="12.85546875" bestFit="1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A3" s="51" t="s">
        <v>0</v>
      </c>
      <c r="B3" s="51" t="s">
        <v>18</v>
      </c>
      <c r="C3" s="51" t="s">
        <v>1</v>
      </c>
      <c r="D3" s="51" t="s">
        <v>2</v>
      </c>
      <c r="E3" s="2"/>
      <c r="G3" s="3" t="s">
        <v>38</v>
      </c>
      <c r="H3" s="23">
        <f>(D34)</f>
        <v>72060.2</v>
      </c>
      <c r="J3" s="29">
        <f>(H3)</f>
        <v>72060.2</v>
      </c>
    </row>
    <row r="4" spans="1:10" ht="15.75" thickBot="1" x14ac:dyDescent="0.3">
      <c r="A4" s="52">
        <v>42047</v>
      </c>
      <c r="B4" s="53">
        <v>43763</v>
      </c>
      <c r="C4" s="38" t="s">
        <v>886</v>
      </c>
      <c r="D4" s="54">
        <v>3200</v>
      </c>
      <c r="E4" s="2"/>
      <c r="G4" s="3"/>
      <c r="H4" s="23"/>
      <c r="J4" s="29"/>
    </row>
    <row r="5" spans="1:10" ht="15.75" thickBot="1" x14ac:dyDescent="0.3">
      <c r="A5" s="52">
        <v>42049</v>
      </c>
      <c r="B5" s="53" t="s">
        <v>887</v>
      </c>
      <c r="C5" s="38" t="s">
        <v>144</v>
      </c>
      <c r="D5" s="55">
        <v>28860.2</v>
      </c>
      <c r="G5" s="20">
        <v>0</v>
      </c>
      <c r="H5" s="23">
        <v>0</v>
      </c>
      <c r="J5" s="29">
        <f>(H5*G5)</f>
        <v>0</v>
      </c>
    </row>
    <row r="6" spans="1:10" ht="15.75" thickBot="1" x14ac:dyDescent="0.3">
      <c r="A6" s="52" t="s">
        <v>888</v>
      </c>
      <c r="B6" s="53">
        <v>1490</v>
      </c>
      <c r="C6" s="38" t="s">
        <v>889</v>
      </c>
      <c r="D6" s="54">
        <v>40000</v>
      </c>
      <c r="G6" s="20">
        <v>0</v>
      </c>
      <c r="H6" s="23">
        <v>0</v>
      </c>
      <c r="J6" s="29">
        <f t="shared" ref="J6:J14" si="0">(H6*G6)</f>
        <v>0</v>
      </c>
    </row>
    <row r="7" spans="1:10" ht="15.75" thickBot="1" x14ac:dyDescent="0.3">
      <c r="A7" s="52"/>
      <c r="B7" s="37"/>
      <c r="C7" s="38"/>
      <c r="D7" s="54">
        <v>0</v>
      </c>
      <c r="E7" s="50"/>
      <c r="G7" s="20">
        <v>0</v>
      </c>
      <c r="H7" s="23">
        <v>0</v>
      </c>
      <c r="J7" s="29">
        <f t="shared" si="0"/>
        <v>0</v>
      </c>
    </row>
    <row r="8" spans="1:10" ht="15.75" thickBot="1" x14ac:dyDescent="0.3">
      <c r="A8" s="36"/>
      <c r="B8" s="37"/>
      <c r="C8" s="38"/>
      <c r="D8" s="54">
        <v>0</v>
      </c>
      <c r="E8" s="50"/>
      <c r="G8" s="20">
        <v>0</v>
      </c>
      <c r="H8" s="23"/>
      <c r="J8" s="29"/>
    </row>
    <row r="9" spans="1:10" ht="15.75" thickBot="1" x14ac:dyDescent="0.3">
      <c r="A9" s="36"/>
      <c r="B9" s="38"/>
      <c r="C9" s="38"/>
      <c r="D9" s="54">
        <v>0</v>
      </c>
      <c r="E9" s="50"/>
      <c r="G9" s="20"/>
      <c r="H9" s="23"/>
      <c r="J9" s="29"/>
    </row>
    <row r="10" spans="1:10" ht="15.75" thickBot="1" x14ac:dyDescent="0.3">
      <c r="A10" s="36"/>
      <c r="B10" s="37"/>
      <c r="C10" s="38"/>
      <c r="D10" s="54">
        <v>0</v>
      </c>
      <c r="E10" s="50"/>
      <c r="G10" s="20">
        <v>0</v>
      </c>
      <c r="H10" s="23">
        <v>0</v>
      </c>
      <c r="J10" s="29">
        <f t="shared" si="0"/>
        <v>0</v>
      </c>
    </row>
    <row r="11" spans="1:10" ht="15.75" thickBot="1" x14ac:dyDescent="0.3">
      <c r="A11" s="36"/>
      <c r="B11" s="37"/>
      <c r="C11" s="38"/>
      <c r="D11" s="54">
        <v>0</v>
      </c>
      <c r="E11" s="50"/>
      <c r="G11" s="20">
        <v>0</v>
      </c>
      <c r="H11" s="23">
        <v>0</v>
      </c>
      <c r="J11" s="29">
        <f t="shared" si="0"/>
        <v>0</v>
      </c>
    </row>
    <row r="12" spans="1:10" ht="15.75" thickBot="1" x14ac:dyDescent="0.3">
      <c r="A12" s="36"/>
      <c r="B12" s="37"/>
      <c r="C12" s="38"/>
      <c r="D12" s="54">
        <v>0</v>
      </c>
      <c r="E12" s="50"/>
      <c r="G12" s="20">
        <v>0</v>
      </c>
      <c r="H12" s="23">
        <v>0</v>
      </c>
      <c r="J12" s="29">
        <f t="shared" si="0"/>
        <v>0</v>
      </c>
    </row>
    <row r="13" spans="1:10" ht="15.75" thickBot="1" x14ac:dyDescent="0.3">
      <c r="A13" s="36"/>
      <c r="B13" s="37"/>
      <c r="C13" s="38"/>
      <c r="D13" s="54">
        <v>0</v>
      </c>
      <c r="E13" s="50"/>
      <c r="G13" s="20">
        <v>0</v>
      </c>
      <c r="H13" s="23">
        <v>0</v>
      </c>
      <c r="J13" s="29">
        <f t="shared" si="0"/>
        <v>0</v>
      </c>
    </row>
    <row r="14" spans="1:10" ht="15.75" thickBot="1" x14ac:dyDescent="0.3">
      <c r="A14" s="36"/>
      <c r="B14" s="37"/>
      <c r="C14" s="38"/>
      <c r="D14" s="54">
        <v>0</v>
      </c>
      <c r="E14" s="50"/>
      <c r="G14" s="20">
        <v>0</v>
      </c>
      <c r="H14" s="23">
        <v>0</v>
      </c>
      <c r="J14" s="29">
        <f t="shared" si="0"/>
        <v>0</v>
      </c>
    </row>
    <row r="15" spans="1:10" ht="15.75" thickBot="1" x14ac:dyDescent="0.3">
      <c r="A15" s="36"/>
      <c r="B15" s="37"/>
      <c r="C15" s="38"/>
      <c r="D15" s="54">
        <v>0</v>
      </c>
      <c r="E15" s="50"/>
      <c r="G15" s="21">
        <v>0</v>
      </c>
      <c r="H15" s="25">
        <v>0</v>
      </c>
      <c r="I15" s="2">
        <v>500</v>
      </c>
      <c r="J15" s="29">
        <f t="shared" ref="J15:J16" si="1">(G15*H15*I15)</f>
        <v>0</v>
      </c>
    </row>
    <row r="16" spans="1:10" ht="15.75" thickBot="1" x14ac:dyDescent="0.3">
      <c r="A16" s="36"/>
      <c r="B16" s="37"/>
      <c r="C16" s="38"/>
      <c r="D16" s="54">
        <v>0</v>
      </c>
      <c r="G16" s="21">
        <v>0</v>
      </c>
      <c r="H16" s="25">
        <v>0</v>
      </c>
      <c r="I16" s="2">
        <v>500</v>
      </c>
      <c r="J16" s="29">
        <f t="shared" si="1"/>
        <v>0</v>
      </c>
    </row>
    <row r="17" spans="1:10" ht="15.75" thickBot="1" x14ac:dyDescent="0.3">
      <c r="A17" s="36"/>
      <c r="B17" s="37"/>
      <c r="C17" s="38"/>
      <c r="D17" s="42">
        <v>0</v>
      </c>
      <c r="G17" s="21">
        <v>0</v>
      </c>
      <c r="H17" s="25">
        <v>0</v>
      </c>
      <c r="I17" s="2">
        <v>500</v>
      </c>
      <c r="J17" s="29">
        <f>(G17*H17*I17)</f>
        <v>0</v>
      </c>
    </row>
    <row r="18" spans="1:10" ht="15.75" thickBot="1" x14ac:dyDescent="0.3">
      <c r="A18" s="36"/>
      <c r="B18" s="37"/>
      <c r="C18" s="38"/>
      <c r="D18" s="42">
        <v>0</v>
      </c>
      <c r="G18" s="21">
        <v>0</v>
      </c>
      <c r="H18" s="25">
        <v>0</v>
      </c>
      <c r="I18" s="2">
        <v>500</v>
      </c>
      <c r="J18" s="29">
        <f t="shared" ref="J18" si="2">(G18*H18*I18)</f>
        <v>0</v>
      </c>
    </row>
    <row r="19" spans="1:10" ht="15.75" thickBot="1" x14ac:dyDescent="0.3">
      <c r="A19" s="36"/>
      <c r="B19" s="37"/>
      <c r="C19" s="38"/>
      <c r="D19" s="42">
        <v>0</v>
      </c>
      <c r="F19" s="30"/>
      <c r="G19" s="21">
        <v>0</v>
      </c>
      <c r="H19" s="23">
        <v>0</v>
      </c>
      <c r="J19" s="29">
        <f>(H19)</f>
        <v>0</v>
      </c>
    </row>
    <row r="20" spans="1:10" ht="15.75" thickBot="1" x14ac:dyDescent="0.3">
      <c r="A20" s="36"/>
      <c r="B20" s="18"/>
      <c r="C20" s="16"/>
      <c r="D20" s="41">
        <v>0</v>
      </c>
      <c r="F20" s="30" t="s">
        <v>224</v>
      </c>
      <c r="G20" s="21">
        <v>0</v>
      </c>
      <c r="H20" s="23">
        <v>0</v>
      </c>
      <c r="J20" s="29">
        <f>(H20)</f>
        <v>0</v>
      </c>
    </row>
    <row r="21" spans="1:10" ht="15.75" thickBot="1" x14ac:dyDescent="0.3">
      <c r="A21" s="15"/>
      <c r="B21" s="18"/>
      <c r="C21" s="16"/>
      <c r="D21" s="41">
        <v>0</v>
      </c>
      <c r="F21" s="30"/>
      <c r="G21" s="21">
        <v>0</v>
      </c>
      <c r="H21" s="23">
        <v>0</v>
      </c>
      <c r="J21" s="29">
        <f>(H21)</f>
        <v>0</v>
      </c>
    </row>
    <row r="22" spans="1:10" ht="15.75" thickBot="1" x14ac:dyDescent="0.3">
      <c r="A22" s="15"/>
      <c r="B22" s="18"/>
      <c r="C22" s="16"/>
      <c r="D22" s="41">
        <v>0</v>
      </c>
      <c r="F22" s="30"/>
      <c r="G22" s="21">
        <v>0</v>
      </c>
      <c r="H22" s="23">
        <v>0</v>
      </c>
      <c r="J22" s="29">
        <f>(H22)</f>
        <v>0</v>
      </c>
    </row>
    <row r="23" spans="1:10" ht="15.75" thickBot="1" x14ac:dyDescent="0.3">
      <c r="A23" s="15"/>
      <c r="B23" s="18"/>
      <c r="C23" s="16"/>
      <c r="D23" s="41">
        <v>0</v>
      </c>
      <c r="J23" s="20">
        <f>SUM(J3:J22)</f>
        <v>72060.2</v>
      </c>
    </row>
    <row r="24" spans="1:10" x14ac:dyDescent="0.25">
      <c r="A24" s="15"/>
      <c r="B24" s="18"/>
      <c r="C24" s="16"/>
      <c r="D24" s="41">
        <v>0</v>
      </c>
    </row>
    <row r="25" spans="1:10" x14ac:dyDescent="0.25">
      <c r="A25" s="15"/>
      <c r="B25" s="18"/>
      <c r="C25" s="16"/>
      <c r="D25" s="41">
        <v>0</v>
      </c>
    </row>
    <row r="26" spans="1:10" x14ac:dyDescent="0.25">
      <c r="A26" s="15"/>
      <c r="B26" s="18"/>
      <c r="C26" s="16"/>
      <c r="D26" s="41">
        <v>0</v>
      </c>
    </row>
    <row r="27" spans="1:10" x14ac:dyDescent="0.25">
      <c r="A27" s="15"/>
      <c r="B27" s="18"/>
      <c r="C27" s="16"/>
      <c r="D27" s="41">
        <v>0</v>
      </c>
    </row>
    <row r="28" spans="1:10" x14ac:dyDescent="0.25">
      <c r="A28" s="15"/>
      <c r="B28" s="18"/>
      <c r="C28" s="16"/>
      <c r="D28" s="41">
        <v>0</v>
      </c>
    </row>
    <row r="29" spans="1:10" x14ac:dyDescent="0.25">
      <c r="A29" s="15"/>
      <c r="B29" s="18"/>
      <c r="C29" s="16"/>
      <c r="D29" s="41">
        <v>0</v>
      </c>
    </row>
    <row r="30" spans="1:10" x14ac:dyDescent="0.25">
      <c r="A30" s="15"/>
      <c r="B30" s="18"/>
      <c r="C30" s="16"/>
      <c r="D30" s="41">
        <v>0</v>
      </c>
    </row>
    <row r="31" spans="1:10" x14ac:dyDescent="0.25">
      <c r="A31" s="15"/>
      <c r="B31" s="18"/>
      <c r="C31" s="16"/>
      <c r="D31" s="41">
        <v>0</v>
      </c>
    </row>
    <row r="32" spans="1:10" x14ac:dyDescent="0.25">
      <c r="A32" s="15"/>
      <c r="B32" s="18"/>
      <c r="C32" s="16"/>
      <c r="D32" s="41">
        <v>0</v>
      </c>
    </row>
    <row r="33" spans="1:10" ht="15.75" thickBot="1" x14ac:dyDescent="0.3">
      <c r="A33" s="15"/>
      <c r="B33" s="18"/>
      <c r="C33" s="16"/>
      <c r="D33" s="56">
        <v>0</v>
      </c>
    </row>
    <row r="34" spans="1:10" ht="15.75" thickBot="1" x14ac:dyDescent="0.3">
      <c r="A34" s="58"/>
      <c r="D34" s="57">
        <f>SUM(D4:D33)</f>
        <v>72060.2</v>
      </c>
    </row>
    <row r="45" spans="1:10" x14ac:dyDescent="0.25">
      <c r="J45" s="4"/>
    </row>
    <row r="52" spans="3:6" x14ac:dyDescent="0.25">
      <c r="C52" s="26"/>
      <c r="F52" s="22"/>
    </row>
  </sheetData>
  <pageMargins left="0.43307086614173229" right="0.11811023622047245" top="1.6141732283464567" bottom="0.74803149606299213" header="0.31496062992125984" footer="0.31496062992125984"/>
  <pageSetup scale="105" orientation="portrait" horizontalDpi="4294967293" verticalDpi="300" r:id="rId1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3"/>
  <dimension ref="A2:J53"/>
  <sheetViews>
    <sheetView workbookViewId="0">
      <selection activeCell="B15" sqref="B15"/>
    </sheetView>
  </sheetViews>
  <sheetFormatPr baseColWidth="10" defaultRowHeight="15" x14ac:dyDescent="0.25"/>
  <cols>
    <col min="1" max="1" width="12.7109375" customWidth="1"/>
    <col min="2" max="2" width="19.7109375" customWidth="1"/>
    <col min="3" max="3" width="42.85546875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A3" s="3" t="s">
        <v>0</v>
      </c>
      <c r="B3" s="3" t="s">
        <v>18</v>
      </c>
      <c r="C3" s="3" t="s">
        <v>1</v>
      </c>
      <c r="D3" s="3" t="s">
        <v>2</v>
      </c>
      <c r="E3" s="2"/>
      <c r="G3" s="3" t="s">
        <v>38</v>
      </c>
      <c r="H3" s="23">
        <f>(D35)</f>
        <v>285740.58</v>
      </c>
      <c r="J3" s="29">
        <f>(H3)</f>
        <v>285740.58</v>
      </c>
    </row>
    <row r="4" spans="1:10" ht="15.75" thickBot="1" x14ac:dyDescent="0.3">
      <c r="A4" s="36">
        <v>41187</v>
      </c>
      <c r="B4" s="37">
        <v>402769</v>
      </c>
      <c r="C4" s="38" t="s">
        <v>268</v>
      </c>
      <c r="D4" s="17">
        <v>30110</v>
      </c>
      <c r="G4" s="20">
        <v>0</v>
      </c>
      <c r="H4" s="23">
        <v>0</v>
      </c>
      <c r="J4" s="29">
        <f>(H4*G4)</f>
        <v>0</v>
      </c>
    </row>
    <row r="5" spans="1:10" ht="15.75" thickBot="1" x14ac:dyDescent="0.3">
      <c r="A5" s="36">
        <v>41187</v>
      </c>
      <c r="B5" s="37">
        <v>12951090504</v>
      </c>
      <c r="C5" s="38" t="s">
        <v>58</v>
      </c>
      <c r="D5" s="17">
        <v>5613</v>
      </c>
      <c r="G5" s="20">
        <v>0</v>
      </c>
      <c r="H5" s="23">
        <v>0</v>
      </c>
      <c r="J5" s="29">
        <f t="shared" ref="J5:J11" si="0">(H5*G5)</f>
        <v>0</v>
      </c>
    </row>
    <row r="6" spans="1:10" ht="15.75" thickBot="1" x14ac:dyDescent="0.3">
      <c r="A6" s="36">
        <v>41188</v>
      </c>
      <c r="B6" s="37">
        <v>7547</v>
      </c>
      <c r="C6" s="38" t="s">
        <v>130</v>
      </c>
      <c r="D6" s="17">
        <v>7800</v>
      </c>
      <c r="G6" s="20">
        <v>0</v>
      </c>
      <c r="H6" s="23">
        <v>0</v>
      </c>
      <c r="J6" s="29">
        <f t="shared" si="0"/>
        <v>0</v>
      </c>
    </row>
    <row r="7" spans="1:10" ht="15.75" thickBot="1" x14ac:dyDescent="0.3">
      <c r="A7" s="36">
        <v>41190</v>
      </c>
      <c r="B7" s="37">
        <v>403418</v>
      </c>
      <c r="C7" s="38" t="s">
        <v>268</v>
      </c>
      <c r="D7" s="17">
        <v>35000</v>
      </c>
      <c r="G7" s="20">
        <v>0</v>
      </c>
      <c r="H7" s="23">
        <v>0</v>
      </c>
      <c r="J7" s="29">
        <f t="shared" si="0"/>
        <v>0</v>
      </c>
    </row>
    <row r="8" spans="1:10" ht="15.75" thickBot="1" x14ac:dyDescent="0.3">
      <c r="A8" s="36">
        <v>41190</v>
      </c>
      <c r="B8" s="37">
        <v>33252504</v>
      </c>
      <c r="C8" s="38" t="s">
        <v>147</v>
      </c>
      <c r="D8" s="17">
        <v>6110</v>
      </c>
      <c r="G8" s="20">
        <v>0</v>
      </c>
      <c r="H8" s="23">
        <v>0</v>
      </c>
      <c r="J8" s="29">
        <f t="shared" si="0"/>
        <v>0</v>
      </c>
    </row>
    <row r="9" spans="1:10" ht="15.75" thickBot="1" x14ac:dyDescent="0.3">
      <c r="A9" s="36">
        <v>41190</v>
      </c>
      <c r="B9" s="37">
        <v>403354</v>
      </c>
      <c r="C9" s="38" t="s">
        <v>269</v>
      </c>
      <c r="D9" s="39">
        <v>20000</v>
      </c>
      <c r="G9" s="20">
        <v>0</v>
      </c>
      <c r="H9" s="23">
        <v>0</v>
      </c>
      <c r="J9" s="29">
        <f t="shared" si="0"/>
        <v>0</v>
      </c>
    </row>
    <row r="10" spans="1:10" ht="15.75" thickBot="1" x14ac:dyDescent="0.3">
      <c r="A10" s="36">
        <v>41191</v>
      </c>
      <c r="B10" s="40">
        <v>12951090578</v>
      </c>
      <c r="C10" s="38" t="s">
        <v>58</v>
      </c>
      <c r="D10" s="17">
        <v>3742</v>
      </c>
      <c r="G10" s="20">
        <v>0</v>
      </c>
      <c r="H10" s="23">
        <v>0</v>
      </c>
      <c r="J10" s="29">
        <f t="shared" si="0"/>
        <v>0</v>
      </c>
    </row>
    <row r="11" spans="1:10" ht="15.75" thickBot="1" x14ac:dyDescent="0.3">
      <c r="A11" s="36">
        <v>41193</v>
      </c>
      <c r="B11" s="37">
        <v>404212</v>
      </c>
      <c r="C11" s="38" t="s">
        <v>268</v>
      </c>
      <c r="D11" s="17">
        <v>25000</v>
      </c>
      <c r="G11" s="20">
        <v>0</v>
      </c>
      <c r="H11" s="23">
        <v>0</v>
      </c>
      <c r="J11" s="29">
        <f t="shared" si="0"/>
        <v>0</v>
      </c>
    </row>
    <row r="12" spans="1:10" ht="15.75" thickBot="1" x14ac:dyDescent="0.3">
      <c r="A12" s="36">
        <v>41193</v>
      </c>
      <c r="B12" s="37">
        <v>9022</v>
      </c>
      <c r="C12" s="38" t="s">
        <v>53</v>
      </c>
      <c r="D12" s="17">
        <v>10000</v>
      </c>
      <c r="G12" s="21">
        <v>0</v>
      </c>
      <c r="H12" s="25">
        <v>0</v>
      </c>
      <c r="I12" s="2">
        <v>500</v>
      </c>
      <c r="J12" s="29">
        <f t="shared" ref="J12:J15" si="1">(G12*H12*I12)</f>
        <v>0</v>
      </c>
    </row>
    <row r="13" spans="1:10" ht="15.75" thickBot="1" x14ac:dyDescent="0.3">
      <c r="A13" s="36">
        <v>41193</v>
      </c>
      <c r="B13" s="37">
        <v>33252507</v>
      </c>
      <c r="C13" s="38" t="s">
        <v>270</v>
      </c>
      <c r="D13" s="17">
        <v>6110</v>
      </c>
      <c r="G13" s="21">
        <v>0</v>
      </c>
      <c r="H13" s="25">
        <v>0</v>
      </c>
      <c r="I13" s="2">
        <v>500</v>
      </c>
      <c r="J13" s="29">
        <f t="shared" si="1"/>
        <v>0</v>
      </c>
    </row>
    <row r="14" spans="1:10" ht="15.75" thickBot="1" x14ac:dyDescent="0.3">
      <c r="A14" s="36">
        <v>41193</v>
      </c>
      <c r="B14" s="37">
        <v>43065</v>
      </c>
      <c r="C14" s="38" t="s">
        <v>271</v>
      </c>
      <c r="D14" s="17">
        <v>22895.58</v>
      </c>
      <c r="G14" s="21">
        <v>0</v>
      </c>
      <c r="H14" s="25">
        <v>0</v>
      </c>
      <c r="I14" s="2">
        <v>500</v>
      </c>
      <c r="J14" s="29">
        <f t="shared" si="1"/>
        <v>0</v>
      </c>
    </row>
    <row r="15" spans="1:10" ht="15.75" thickBot="1" x14ac:dyDescent="0.3">
      <c r="A15" s="36">
        <v>41196</v>
      </c>
      <c r="B15" s="37">
        <v>404794</v>
      </c>
      <c r="C15" s="38" t="s">
        <v>268</v>
      </c>
      <c r="D15" s="17">
        <v>30000</v>
      </c>
      <c r="G15" s="21">
        <v>0</v>
      </c>
      <c r="H15" s="25">
        <v>0</v>
      </c>
      <c r="I15" s="2">
        <v>500</v>
      </c>
      <c r="J15" s="29">
        <f t="shared" si="1"/>
        <v>0</v>
      </c>
    </row>
    <row r="16" spans="1:10" ht="15.75" thickBot="1" x14ac:dyDescent="0.3">
      <c r="A16" s="36">
        <v>41196</v>
      </c>
      <c r="B16" s="37">
        <v>1276</v>
      </c>
      <c r="C16" s="38" t="s">
        <v>272</v>
      </c>
      <c r="D16" s="17">
        <v>11000</v>
      </c>
      <c r="G16" s="21">
        <v>0</v>
      </c>
      <c r="H16" s="25">
        <v>0</v>
      </c>
      <c r="I16" s="2">
        <v>500</v>
      </c>
      <c r="J16" s="29">
        <f>(G16*H16*I16)</f>
        <v>0</v>
      </c>
    </row>
    <row r="17" spans="1:10" ht="15.75" thickBot="1" x14ac:dyDescent="0.3">
      <c r="A17" s="36">
        <v>41197</v>
      </c>
      <c r="B17" s="37">
        <v>405206</v>
      </c>
      <c r="C17" s="38" t="s">
        <v>269</v>
      </c>
      <c r="D17" s="17">
        <v>25000</v>
      </c>
      <c r="G17" s="21">
        <v>0</v>
      </c>
      <c r="H17" s="25">
        <v>0</v>
      </c>
      <c r="I17" s="2">
        <v>500</v>
      </c>
      <c r="J17" s="29">
        <f t="shared" ref="J17:J18" si="2">(G17*H17*I17)</f>
        <v>0</v>
      </c>
    </row>
    <row r="18" spans="1:10" ht="15.75" thickBot="1" x14ac:dyDescent="0.3">
      <c r="A18" s="15">
        <v>41197</v>
      </c>
      <c r="B18" s="18">
        <v>33252513</v>
      </c>
      <c r="C18" s="16" t="s">
        <v>147</v>
      </c>
      <c r="D18" s="17">
        <v>12360</v>
      </c>
      <c r="G18" s="21">
        <v>0</v>
      </c>
      <c r="H18" s="25">
        <v>0</v>
      </c>
      <c r="I18" s="2">
        <v>500</v>
      </c>
      <c r="J18" s="29">
        <f t="shared" si="2"/>
        <v>0</v>
      </c>
    </row>
    <row r="19" spans="1:10" ht="15.75" thickBot="1" x14ac:dyDescent="0.3">
      <c r="A19" s="15">
        <v>41197</v>
      </c>
      <c r="B19" s="18">
        <v>10116025</v>
      </c>
      <c r="C19" s="16" t="s">
        <v>273</v>
      </c>
      <c r="D19" s="17">
        <v>5000</v>
      </c>
      <c r="F19" s="30"/>
      <c r="G19" s="21">
        <v>0</v>
      </c>
      <c r="H19" s="23">
        <v>0</v>
      </c>
      <c r="J19" s="29">
        <f>(H19)</f>
        <v>0</v>
      </c>
    </row>
    <row r="20" spans="1:10" ht="15.75" thickBot="1" x14ac:dyDescent="0.3">
      <c r="A20" s="15">
        <v>41198</v>
      </c>
      <c r="B20" s="18">
        <v>405416</v>
      </c>
      <c r="C20" s="16" t="s">
        <v>268</v>
      </c>
      <c r="D20" s="17">
        <v>30000</v>
      </c>
      <c r="F20" s="30"/>
      <c r="G20" s="21">
        <v>0</v>
      </c>
      <c r="H20" s="23">
        <v>0</v>
      </c>
      <c r="J20" s="29">
        <f>(H20)</f>
        <v>0</v>
      </c>
    </row>
    <row r="21" spans="1:10" ht="15.75" thickBot="1" x14ac:dyDescent="0.3">
      <c r="A21" s="15"/>
      <c r="B21" s="18"/>
      <c r="C21" s="16"/>
      <c r="D21" s="17">
        <v>0</v>
      </c>
      <c r="F21" s="30" t="s">
        <v>224</v>
      </c>
      <c r="G21" s="21">
        <v>0</v>
      </c>
      <c r="H21" s="23">
        <v>0</v>
      </c>
      <c r="J21" s="29">
        <f>(H21)</f>
        <v>0</v>
      </c>
    </row>
    <row r="22" spans="1:10" ht="15.75" thickBot="1" x14ac:dyDescent="0.3">
      <c r="A22" s="15"/>
      <c r="B22" s="18"/>
      <c r="C22" s="16"/>
      <c r="D22" s="17">
        <v>0</v>
      </c>
      <c r="F22" s="30"/>
      <c r="G22" s="21">
        <v>0</v>
      </c>
      <c r="H22" s="23">
        <v>0</v>
      </c>
      <c r="J22" s="29">
        <f>(H22)</f>
        <v>0</v>
      </c>
    </row>
    <row r="23" spans="1:10" ht="15.75" thickBot="1" x14ac:dyDescent="0.3">
      <c r="A23" s="15"/>
      <c r="B23" s="18"/>
      <c r="C23" s="16"/>
      <c r="D23" s="17">
        <v>0</v>
      </c>
      <c r="F23" s="30"/>
      <c r="G23" s="21">
        <v>0</v>
      </c>
      <c r="H23" s="23">
        <v>0</v>
      </c>
      <c r="J23" s="29">
        <f>(H23)</f>
        <v>0</v>
      </c>
    </row>
    <row r="24" spans="1:10" ht="15.75" thickBot="1" x14ac:dyDescent="0.3">
      <c r="A24" s="15"/>
      <c r="B24" s="18"/>
      <c r="C24" s="16"/>
      <c r="D24" s="17">
        <v>0</v>
      </c>
      <c r="J24" s="20">
        <f>SUM(J3:J23)</f>
        <v>285740.58</v>
      </c>
    </row>
    <row r="25" spans="1:10" x14ac:dyDescent="0.25">
      <c r="A25" s="15"/>
      <c r="B25" s="18"/>
      <c r="C25" s="16"/>
      <c r="D25" s="17">
        <v>0</v>
      </c>
    </row>
    <row r="26" spans="1:10" x14ac:dyDescent="0.25">
      <c r="A26" s="15"/>
      <c r="B26" s="18"/>
      <c r="C26" s="16"/>
      <c r="D26" s="17">
        <v>0</v>
      </c>
    </row>
    <row r="27" spans="1:10" x14ac:dyDescent="0.25">
      <c r="A27" s="15"/>
      <c r="B27" s="18"/>
      <c r="C27" s="16"/>
      <c r="D27" s="17">
        <v>0</v>
      </c>
    </row>
    <row r="28" spans="1:10" x14ac:dyDescent="0.25">
      <c r="A28" s="15"/>
      <c r="B28" s="18"/>
      <c r="C28" s="16"/>
      <c r="D28" s="17">
        <v>0</v>
      </c>
    </row>
    <row r="29" spans="1:10" x14ac:dyDescent="0.25">
      <c r="A29" s="15"/>
      <c r="B29" s="18"/>
      <c r="C29" s="16"/>
      <c r="D29" s="17">
        <v>0</v>
      </c>
    </row>
    <row r="30" spans="1:10" x14ac:dyDescent="0.25">
      <c r="A30" s="15"/>
      <c r="B30" s="18"/>
      <c r="C30" s="16"/>
      <c r="D30" s="17">
        <v>0</v>
      </c>
    </row>
    <row r="31" spans="1:10" x14ac:dyDescent="0.25">
      <c r="A31" s="15"/>
      <c r="B31" s="18"/>
      <c r="C31" s="16"/>
      <c r="D31" s="17">
        <v>0</v>
      </c>
    </row>
    <row r="32" spans="1:10" x14ac:dyDescent="0.25">
      <c r="A32" s="15"/>
      <c r="B32" s="18"/>
      <c r="C32" s="16"/>
      <c r="D32" s="17">
        <v>0</v>
      </c>
    </row>
    <row r="33" spans="1:10" x14ac:dyDescent="0.25">
      <c r="A33" s="15"/>
      <c r="B33" s="18"/>
      <c r="C33" s="16"/>
      <c r="D33" s="17">
        <v>0</v>
      </c>
    </row>
    <row r="34" spans="1:10" x14ac:dyDescent="0.25">
      <c r="A34" s="15"/>
      <c r="B34" s="18"/>
      <c r="C34" s="16"/>
      <c r="D34" s="17">
        <v>0</v>
      </c>
    </row>
    <row r="35" spans="1:10" x14ac:dyDescent="0.25">
      <c r="D35" s="11">
        <f>SUM(D4:D34)</f>
        <v>285740.58</v>
      </c>
    </row>
    <row r="46" spans="1:10" x14ac:dyDescent="0.25">
      <c r="J46" s="4"/>
    </row>
    <row r="53" spans="3:6" x14ac:dyDescent="0.25">
      <c r="C53" s="26"/>
      <c r="F53" s="22"/>
    </row>
  </sheetData>
  <pageMargins left="0.43307086614173229" right="0.11811023622047245" top="1.6141732283464567" bottom="0.74803149606299213" header="0.31496062992125984" footer="0.31496062992125984"/>
  <pageSetup scale="115" orientation="portrait" horizontalDpi="0" verticalDpi="0" r:id="rId1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4"/>
  <dimension ref="A2:J53"/>
  <sheetViews>
    <sheetView workbookViewId="0">
      <selection sqref="A1:D35"/>
    </sheetView>
  </sheetViews>
  <sheetFormatPr baseColWidth="10" defaultRowHeight="15" x14ac:dyDescent="0.25"/>
  <cols>
    <col min="1" max="1" width="12.7109375" customWidth="1"/>
    <col min="2" max="2" width="17.28515625" customWidth="1"/>
    <col min="3" max="3" width="42.85546875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A3" s="3" t="s">
        <v>0</v>
      </c>
      <c r="B3" s="3" t="s">
        <v>18</v>
      </c>
      <c r="C3" s="3" t="s">
        <v>1</v>
      </c>
      <c r="D3" s="3" t="s">
        <v>2</v>
      </c>
      <c r="E3" s="2"/>
      <c r="G3" s="3" t="s">
        <v>38</v>
      </c>
      <c r="H3" s="23">
        <f>(D35)</f>
        <v>141675.91999999998</v>
      </c>
      <c r="J3" s="29">
        <f>(H3)</f>
        <v>141675.91999999998</v>
      </c>
    </row>
    <row r="4" spans="1:10" ht="15.75" thickBot="1" x14ac:dyDescent="0.3">
      <c r="A4" s="36">
        <v>41179</v>
      </c>
      <c r="B4" s="37">
        <v>33252497</v>
      </c>
      <c r="C4" s="38" t="s">
        <v>147</v>
      </c>
      <c r="D4" s="17">
        <v>14836</v>
      </c>
      <c r="G4" s="20">
        <v>0</v>
      </c>
      <c r="H4" s="23">
        <v>0</v>
      </c>
      <c r="J4" s="29">
        <f>(H4*G4)</f>
        <v>0</v>
      </c>
    </row>
    <row r="5" spans="1:10" ht="15.75" thickBot="1" x14ac:dyDescent="0.3">
      <c r="A5" s="36">
        <v>41179</v>
      </c>
      <c r="B5" s="37">
        <v>399652</v>
      </c>
      <c r="C5" s="38" t="s">
        <v>258</v>
      </c>
      <c r="D5" s="17">
        <v>7000</v>
      </c>
      <c r="G5" s="20">
        <v>0</v>
      </c>
      <c r="H5" s="23">
        <v>0</v>
      </c>
      <c r="J5" s="29">
        <f t="shared" ref="J5:J11" si="0">(H5*G5)</f>
        <v>0</v>
      </c>
    </row>
    <row r="6" spans="1:10" ht="15.75" thickBot="1" x14ac:dyDescent="0.3">
      <c r="A6" s="36">
        <v>41179</v>
      </c>
      <c r="B6" s="37">
        <v>147976</v>
      </c>
      <c r="C6" s="38" t="s">
        <v>209</v>
      </c>
      <c r="D6" s="17">
        <v>998.92</v>
      </c>
      <c r="G6" s="20">
        <v>0</v>
      </c>
      <c r="H6" s="23">
        <v>0</v>
      </c>
      <c r="J6" s="29">
        <f t="shared" si="0"/>
        <v>0</v>
      </c>
    </row>
    <row r="7" spans="1:10" ht="15.75" thickBot="1" x14ac:dyDescent="0.3">
      <c r="A7" s="36">
        <v>41180</v>
      </c>
      <c r="B7" s="37">
        <v>12951090346</v>
      </c>
      <c r="C7" s="38" t="s">
        <v>58</v>
      </c>
      <c r="D7" s="17">
        <v>16131</v>
      </c>
      <c r="G7" s="20">
        <v>0</v>
      </c>
      <c r="H7" s="23">
        <v>0</v>
      </c>
      <c r="J7" s="29">
        <f t="shared" si="0"/>
        <v>0</v>
      </c>
    </row>
    <row r="8" spans="1:10" ht="15.75" thickBot="1" x14ac:dyDescent="0.3">
      <c r="A8" s="36">
        <v>41180</v>
      </c>
      <c r="B8" s="37">
        <v>401010</v>
      </c>
      <c r="C8" s="38" t="s">
        <v>158</v>
      </c>
      <c r="D8" s="17">
        <v>15000</v>
      </c>
      <c r="G8" s="20">
        <v>0</v>
      </c>
      <c r="H8" s="23">
        <v>0</v>
      </c>
      <c r="J8" s="29">
        <f t="shared" si="0"/>
        <v>0</v>
      </c>
    </row>
    <row r="9" spans="1:10" ht="15.75" thickBot="1" x14ac:dyDescent="0.3">
      <c r="A9" s="36">
        <v>41180</v>
      </c>
      <c r="B9" s="37">
        <v>399991</v>
      </c>
      <c r="C9" s="38" t="s">
        <v>202</v>
      </c>
      <c r="D9" s="39">
        <v>24700</v>
      </c>
      <c r="G9" s="20">
        <v>0</v>
      </c>
      <c r="H9" s="23">
        <v>0</v>
      </c>
      <c r="J9" s="29">
        <f t="shared" si="0"/>
        <v>0</v>
      </c>
    </row>
    <row r="10" spans="1:10" ht="15.75" thickBot="1" x14ac:dyDescent="0.3">
      <c r="A10" s="36">
        <v>41181</v>
      </c>
      <c r="B10" s="36" t="s">
        <v>266</v>
      </c>
      <c r="C10" s="38" t="s">
        <v>267</v>
      </c>
      <c r="D10" s="17">
        <v>5650</v>
      </c>
      <c r="G10" s="20">
        <v>0</v>
      </c>
      <c r="H10" s="23">
        <v>0</v>
      </c>
      <c r="J10" s="29">
        <f t="shared" si="0"/>
        <v>0</v>
      </c>
    </row>
    <row r="11" spans="1:10" ht="15.75" thickBot="1" x14ac:dyDescent="0.3">
      <c r="A11" s="36">
        <v>41182</v>
      </c>
      <c r="B11" s="37">
        <v>401503</v>
      </c>
      <c r="C11" s="38" t="s">
        <v>202</v>
      </c>
      <c r="D11" s="17">
        <v>25000</v>
      </c>
      <c r="G11" s="20">
        <v>0</v>
      </c>
      <c r="H11" s="23">
        <v>0</v>
      </c>
      <c r="J11" s="29">
        <f t="shared" si="0"/>
        <v>0</v>
      </c>
    </row>
    <row r="12" spans="1:10" ht="15.75" thickBot="1" x14ac:dyDescent="0.3">
      <c r="A12" s="36">
        <v>41183</v>
      </c>
      <c r="B12" s="37">
        <v>401668</v>
      </c>
      <c r="C12" s="38" t="s">
        <v>158</v>
      </c>
      <c r="D12" s="17">
        <v>20000</v>
      </c>
      <c r="G12" s="21">
        <v>0</v>
      </c>
      <c r="H12" s="25">
        <v>0</v>
      </c>
      <c r="I12" s="2">
        <v>500</v>
      </c>
      <c r="J12" s="29">
        <f t="shared" ref="J12:J15" si="1">(G12*H12*I12)</f>
        <v>0</v>
      </c>
    </row>
    <row r="13" spans="1:10" ht="15.75" thickBot="1" x14ac:dyDescent="0.3">
      <c r="A13" s="36">
        <v>41183</v>
      </c>
      <c r="B13" s="37">
        <v>33252500</v>
      </c>
      <c r="C13" s="38" t="s">
        <v>147</v>
      </c>
      <c r="D13" s="17">
        <v>12360</v>
      </c>
      <c r="G13" s="21">
        <v>0</v>
      </c>
      <c r="H13" s="25">
        <v>0</v>
      </c>
      <c r="I13" s="2">
        <v>500</v>
      </c>
      <c r="J13" s="29">
        <f t="shared" si="1"/>
        <v>0</v>
      </c>
    </row>
    <row r="14" spans="1:10" ht="15.75" thickBot="1" x14ac:dyDescent="0.3">
      <c r="A14" s="36"/>
      <c r="B14" s="37"/>
      <c r="C14" s="38"/>
      <c r="D14" s="17">
        <v>0</v>
      </c>
      <c r="G14" s="21">
        <v>0</v>
      </c>
      <c r="H14" s="25">
        <v>0</v>
      </c>
      <c r="I14" s="2">
        <v>500</v>
      </c>
      <c r="J14" s="29">
        <f t="shared" si="1"/>
        <v>0</v>
      </c>
    </row>
    <row r="15" spans="1:10" ht="15.75" thickBot="1" x14ac:dyDescent="0.3">
      <c r="A15" s="36"/>
      <c r="B15" s="37"/>
      <c r="C15" s="38"/>
      <c r="D15" s="17">
        <v>0</v>
      </c>
      <c r="G15" s="21">
        <v>0</v>
      </c>
      <c r="H15" s="25">
        <v>0</v>
      </c>
      <c r="I15" s="2">
        <v>500</v>
      </c>
      <c r="J15" s="29">
        <f t="shared" si="1"/>
        <v>0</v>
      </c>
    </row>
    <row r="16" spans="1:10" ht="15.75" thickBot="1" x14ac:dyDescent="0.3">
      <c r="A16" s="36"/>
      <c r="B16" s="37"/>
      <c r="C16" s="38"/>
      <c r="D16" s="17">
        <v>0</v>
      </c>
      <c r="G16" s="21">
        <v>0</v>
      </c>
      <c r="H16" s="25">
        <v>0</v>
      </c>
      <c r="I16" s="2">
        <v>500</v>
      </c>
      <c r="J16" s="29">
        <f>(G16*H16*I16)</f>
        <v>0</v>
      </c>
    </row>
    <row r="17" spans="1:10" ht="15.75" thickBot="1" x14ac:dyDescent="0.3">
      <c r="A17" s="36"/>
      <c r="B17" s="37"/>
      <c r="C17" s="38"/>
      <c r="D17" s="17">
        <v>0</v>
      </c>
      <c r="G17" s="21">
        <v>0</v>
      </c>
      <c r="H17" s="25">
        <v>0</v>
      </c>
      <c r="I17" s="2">
        <v>500</v>
      </c>
      <c r="J17" s="29">
        <f t="shared" ref="J17:J18" si="2">(G17*H17*I17)</f>
        <v>0</v>
      </c>
    </row>
    <row r="18" spans="1:10" ht="15.75" thickBot="1" x14ac:dyDescent="0.3">
      <c r="A18" s="15"/>
      <c r="B18" s="18"/>
      <c r="C18" s="16"/>
      <c r="D18" s="17">
        <v>0</v>
      </c>
      <c r="G18" s="21">
        <v>0</v>
      </c>
      <c r="H18" s="25">
        <v>0</v>
      </c>
      <c r="I18" s="2">
        <v>500</v>
      </c>
      <c r="J18" s="29">
        <f t="shared" si="2"/>
        <v>0</v>
      </c>
    </row>
    <row r="19" spans="1:10" ht="15.75" thickBot="1" x14ac:dyDescent="0.3">
      <c r="A19" s="15"/>
      <c r="B19" s="18"/>
      <c r="C19" s="16"/>
      <c r="D19" s="17">
        <v>0</v>
      </c>
      <c r="F19" s="30"/>
      <c r="G19" s="21">
        <v>0</v>
      </c>
      <c r="H19" s="23">
        <v>0</v>
      </c>
      <c r="J19" s="29">
        <f>(H19)</f>
        <v>0</v>
      </c>
    </row>
    <row r="20" spans="1:10" ht="15.75" thickBot="1" x14ac:dyDescent="0.3">
      <c r="A20" s="15"/>
      <c r="B20" s="18"/>
      <c r="C20" s="16"/>
      <c r="D20" s="17">
        <v>0</v>
      </c>
      <c r="F20" s="30"/>
      <c r="G20" s="21">
        <v>0</v>
      </c>
      <c r="H20" s="23">
        <v>0</v>
      </c>
      <c r="J20" s="29">
        <f>(H20)</f>
        <v>0</v>
      </c>
    </row>
    <row r="21" spans="1:10" ht="15.75" thickBot="1" x14ac:dyDescent="0.3">
      <c r="A21" s="15"/>
      <c r="B21" s="18"/>
      <c r="C21" s="16"/>
      <c r="D21" s="17">
        <v>0</v>
      </c>
      <c r="F21" s="30" t="s">
        <v>224</v>
      </c>
      <c r="G21" s="21">
        <v>0</v>
      </c>
      <c r="H21" s="23">
        <v>0</v>
      </c>
      <c r="J21" s="29">
        <f>(H21)</f>
        <v>0</v>
      </c>
    </row>
    <row r="22" spans="1:10" ht="15.75" thickBot="1" x14ac:dyDescent="0.3">
      <c r="A22" s="15"/>
      <c r="B22" s="18"/>
      <c r="C22" s="16"/>
      <c r="D22" s="17">
        <v>0</v>
      </c>
      <c r="F22" s="30"/>
      <c r="G22" s="21">
        <v>0</v>
      </c>
      <c r="H22" s="23">
        <v>0</v>
      </c>
      <c r="J22" s="29">
        <f>(H22)</f>
        <v>0</v>
      </c>
    </row>
    <row r="23" spans="1:10" ht="15.75" thickBot="1" x14ac:dyDescent="0.3">
      <c r="A23" s="15"/>
      <c r="B23" s="18"/>
      <c r="C23" s="16"/>
      <c r="D23" s="17">
        <v>0</v>
      </c>
      <c r="F23" s="30"/>
      <c r="G23" s="21">
        <v>0</v>
      </c>
      <c r="H23" s="23">
        <v>0</v>
      </c>
      <c r="J23" s="29">
        <f>(H23)</f>
        <v>0</v>
      </c>
    </row>
    <row r="24" spans="1:10" ht="15.75" thickBot="1" x14ac:dyDescent="0.3">
      <c r="A24" s="15"/>
      <c r="B24" s="18"/>
      <c r="C24" s="16"/>
      <c r="D24" s="17">
        <v>0</v>
      </c>
      <c r="J24" s="20">
        <f>SUM(J3:J23)</f>
        <v>141675.91999999998</v>
      </c>
    </row>
    <row r="25" spans="1:10" x14ac:dyDescent="0.25">
      <c r="A25" s="15"/>
      <c r="B25" s="18"/>
      <c r="C25" s="16"/>
      <c r="D25" s="17">
        <v>0</v>
      </c>
    </row>
    <row r="26" spans="1:10" x14ac:dyDescent="0.25">
      <c r="A26" s="15"/>
      <c r="B26" s="18"/>
      <c r="C26" s="16"/>
      <c r="D26" s="17">
        <v>0</v>
      </c>
    </row>
    <row r="27" spans="1:10" x14ac:dyDescent="0.25">
      <c r="A27" s="15"/>
      <c r="B27" s="18"/>
      <c r="C27" s="16"/>
      <c r="D27" s="17">
        <v>0</v>
      </c>
    </row>
    <row r="28" spans="1:10" x14ac:dyDescent="0.25">
      <c r="A28" s="15"/>
      <c r="B28" s="18"/>
      <c r="C28" s="16"/>
      <c r="D28" s="17">
        <v>0</v>
      </c>
    </row>
    <row r="29" spans="1:10" x14ac:dyDescent="0.25">
      <c r="A29" s="15"/>
      <c r="B29" s="18"/>
      <c r="C29" s="16"/>
      <c r="D29" s="17">
        <v>0</v>
      </c>
    </row>
    <row r="30" spans="1:10" x14ac:dyDescent="0.25">
      <c r="A30" s="15"/>
      <c r="B30" s="18"/>
      <c r="C30" s="16"/>
      <c r="D30" s="17">
        <v>0</v>
      </c>
    </row>
    <row r="31" spans="1:10" x14ac:dyDescent="0.25">
      <c r="A31" s="15"/>
      <c r="B31" s="18"/>
      <c r="C31" s="16"/>
      <c r="D31" s="17">
        <v>0</v>
      </c>
    </row>
    <row r="32" spans="1:10" x14ac:dyDescent="0.25">
      <c r="A32" s="15"/>
      <c r="B32" s="18"/>
      <c r="C32" s="16"/>
      <c r="D32" s="17">
        <v>0</v>
      </c>
    </row>
    <row r="33" spans="1:10" x14ac:dyDescent="0.25">
      <c r="A33" s="15"/>
      <c r="B33" s="18"/>
      <c r="C33" s="16"/>
      <c r="D33" s="17">
        <v>0</v>
      </c>
    </row>
    <row r="34" spans="1:10" x14ac:dyDescent="0.25">
      <c r="A34" s="15"/>
      <c r="B34" s="18"/>
      <c r="C34" s="16"/>
      <c r="D34" s="17">
        <v>0</v>
      </c>
    </row>
    <row r="35" spans="1:10" x14ac:dyDescent="0.25">
      <c r="D35" s="11">
        <f>SUM(D4:D34)</f>
        <v>141675.91999999998</v>
      </c>
    </row>
    <row r="46" spans="1:10" x14ac:dyDescent="0.25">
      <c r="J46" s="4"/>
    </row>
    <row r="53" spans="3:6" x14ac:dyDescent="0.25">
      <c r="C53" s="26"/>
      <c r="F53" s="22"/>
    </row>
  </sheetData>
  <pageMargins left="0.43307086614173229" right="0.11811023622047245" top="1.6141732283464567" bottom="0.74803149606299213" header="0.31496062992125984" footer="0.31496062992125984"/>
  <pageSetup scale="115" orientation="portrait" horizontalDpi="0" verticalDpi="0" r:id="rId1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5"/>
  <dimension ref="A2:J53"/>
  <sheetViews>
    <sheetView topLeftCell="A16" workbookViewId="0"/>
  </sheetViews>
  <sheetFormatPr baseColWidth="10" defaultRowHeight="15" x14ac:dyDescent="0.25"/>
  <cols>
    <col min="1" max="1" width="12.7109375" customWidth="1"/>
    <col min="2" max="2" width="17.28515625" customWidth="1"/>
    <col min="3" max="3" width="42.85546875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A3" s="3" t="s">
        <v>0</v>
      </c>
      <c r="B3" s="3" t="s">
        <v>18</v>
      </c>
      <c r="C3" s="3" t="s">
        <v>1</v>
      </c>
      <c r="D3" s="3" t="s">
        <v>2</v>
      </c>
      <c r="E3" s="2"/>
      <c r="G3" s="3" t="s">
        <v>38</v>
      </c>
      <c r="H3" s="23">
        <f>(D35)</f>
        <v>157056</v>
      </c>
      <c r="J3" s="29">
        <f>(H3)</f>
        <v>157056</v>
      </c>
    </row>
    <row r="4" spans="1:10" ht="15.75" thickBot="1" x14ac:dyDescent="0.3">
      <c r="A4" s="36">
        <v>41172</v>
      </c>
      <c r="B4" s="37">
        <v>398152</v>
      </c>
      <c r="C4" s="38" t="s">
        <v>202</v>
      </c>
      <c r="D4" s="17">
        <v>19400</v>
      </c>
      <c r="G4" s="20">
        <v>0</v>
      </c>
      <c r="H4" s="23">
        <v>0</v>
      </c>
      <c r="J4" s="29">
        <f>(H4*G4)</f>
        <v>0</v>
      </c>
    </row>
    <row r="5" spans="1:10" ht="15.75" thickBot="1" x14ac:dyDescent="0.3">
      <c r="A5" s="36">
        <v>41172</v>
      </c>
      <c r="B5" s="37">
        <v>7599</v>
      </c>
      <c r="C5" s="38" t="s">
        <v>130</v>
      </c>
      <c r="D5" s="17">
        <v>7500</v>
      </c>
      <c r="G5" s="20">
        <v>0</v>
      </c>
      <c r="H5" s="23">
        <v>0</v>
      </c>
      <c r="J5" s="29">
        <f t="shared" ref="J5:J11" si="0">(H5*G5)</f>
        <v>0</v>
      </c>
    </row>
    <row r="6" spans="1:10" ht="15.75" thickBot="1" x14ac:dyDescent="0.3">
      <c r="A6" s="36">
        <v>41173</v>
      </c>
      <c r="B6" s="37">
        <v>12951090188</v>
      </c>
      <c r="C6" s="38" t="s">
        <v>58</v>
      </c>
      <c r="D6" s="17">
        <v>5613</v>
      </c>
      <c r="G6" s="20">
        <v>0</v>
      </c>
      <c r="H6" s="23">
        <v>0</v>
      </c>
      <c r="J6" s="29">
        <f t="shared" si="0"/>
        <v>0</v>
      </c>
    </row>
    <row r="7" spans="1:10" ht="15.75" thickBot="1" x14ac:dyDescent="0.3">
      <c r="A7" s="36">
        <v>41174</v>
      </c>
      <c r="B7" s="37">
        <v>49380</v>
      </c>
      <c r="C7" s="38" t="s">
        <v>141</v>
      </c>
      <c r="D7" s="17">
        <v>1925</v>
      </c>
      <c r="G7" s="20">
        <v>0</v>
      </c>
      <c r="H7" s="23">
        <v>0</v>
      </c>
      <c r="J7" s="29">
        <f t="shared" si="0"/>
        <v>0</v>
      </c>
    </row>
    <row r="8" spans="1:10" ht="15.75" thickBot="1" x14ac:dyDescent="0.3">
      <c r="A8" s="36">
        <v>41174</v>
      </c>
      <c r="B8" s="37" t="s">
        <v>265</v>
      </c>
      <c r="C8" s="38" t="s">
        <v>144</v>
      </c>
      <c r="D8" s="17">
        <v>19540</v>
      </c>
      <c r="G8" s="20">
        <v>0</v>
      </c>
      <c r="H8" s="23">
        <v>0</v>
      </c>
      <c r="J8" s="29">
        <f t="shared" si="0"/>
        <v>0</v>
      </c>
    </row>
    <row r="9" spans="1:10" ht="15.75" thickBot="1" x14ac:dyDescent="0.3">
      <c r="A9" s="36">
        <v>41174</v>
      </c>
      <c r="B9" s="37">
        <v>398662</v>
      </c>
      <c r="C9" s="38" t="s">
        <v>202</v>
      </c>
      <c r="D9" s="39">
        <v>25200</v>
      </c>
      <c r="G9" s="20">
        <v>0</v>
      </c>
      <c r="H9" s="23">
        <v>0</v>
      </c>
      <c r="J9" s="29">
        <f t="shared" si="0"/>
        <v>0</v>
      </c>
    </row>
    <row r="10" spans="1:10" ht="15.75" thickBot="1" x14ac:dyDescent="0.3">
      <c r="A10" s="36">
        <v>41174</v>
      </c>
      <c r="B10" s="37">
        <v>399107</v>
      </c>
      <c r="C10" s="38" t="s">
        <v>258</v>
      </c>
      <c r="D10" s="17">
        <v>5000</v>
      </c>
      <c r="G10" s="20">
        <v>0</v>
      </c>
      <c r="H10" s="23">
        <v>0</v>
      </c>
      <c r="J10" s="29">
        <f t="shared" si="0"/>
        <v>0</v>
      </c>
    </row>
    <row r="11" spans="1:10" ht="15.75" thickBot="1" x14ac:dyDescent="0.3">
      <c r="A11" s="36">
        <v>41176</v>
      </c>
      <c r="B11" s="37">
        <v>399015</v>
      </c>
      <c r="C11" s="38" t="s">
        <v>158</v>
      </c>
      <c r="D11" s="17">
        <v>25000</v>
      </c>
      <c r="G11" s="20">
        <v>0</v>
      </c>
      <c r="H11" s="23">
        <v>0</v>
      </c>
      <c r="J11" s="29">
        <f t="shared" si="0"/>
        <v>0</v>
      </c>
    </row>
    <row r="12" spans="1:10" ht="15.75" thickBot="1" x14ac:dyDescent="0.3">
      <c r="A12" s="36">
        <v>41176</v>
      </c>
      <c r="B12" s="37">
        <v>33252494</v>
      </c>
      <c r="C12" s="38" t="s">
        <v>147</v>
      </c>
      <c r="D12" s="17">
        <v>12360</v>
      </c>
      <c r="G12" s="21">
        <v>0</v>
      </c>
      <c r="H12" s="25">
        <v>0</v>
      </c>
      <c r="I12" s="2">
        <v>500</v>
      </c>
      <c r="J12" s="29">
        <f t="shared" ref="J12:J15" si="1">(G12*H12*I12)</f>
        <v>0</v>
      </c>
    </row>
    <row r="13" spans="1:10" ht="15.75" thickBot="1" x14ac:dyDescent="0.3">
      <c r="A13" s="36">
        <v>41177</v>
      </c>
      <c r="B13" s="37">
        <v>12951090263</v>
      </c>
      <c r="C13" s="38" t="s">
        <v>58</v>
      </c>
      <c r="D13" s="17">
        <v>10518</v>
      </c>
      <c r="G13" s="21">
        <v>0</v>
      </c>
      <c r="H13" s="25">
        <v>0</v>
      </c>
      <c r="I13" s="2">
        <v>500</v>
      </c>
      <c r="J13" s="29">
        <f t="shared" si="1"/>
        <v>0</v>
      </c>
    </row>
    <row r="14" spans="1:10" ht="15.75" thickBot="1" x14ac:dyDescent="0.3">
      <c r="A14" s="36">
        <v>41178</v>
      </c>
      <c r="B14" s="37">
        <v>399402</v>
      </c>
      <c r="C14" s="38" t="s">
        <v>202</v>
      </c>
      <c r="D14" s="17">
        <v>25000</v>
      </c>
      <c r="G14" s="21">
        <v>0</v>
      </c>
      <c r="H14" s="25">
        <v>0</v>
      </c>
      <c r="I14" s="2">
        <v>500</v>
      </c>
      <c r="J14" s="29">
        <f t="shared" si="1"/>
        <v>0</v>
      </c>
    </row>
    <row r="15" spans="1:10" ht="15.75" thickBot="1" x14ac:dyDescent="0.3">
      <c r="A15" s="36"/>
      <c r="B15" s="37"/>
      <c r="C15" s="38"/>
      <c r="D15" s="17">
        <v>0</v>
      </c>
      <c r="G15" s="21">
        <v>0</v>
      </c>
      <c r="H15" s="25">
        <v>0</v>
      </c>
      <c r="I15" s="2">
        <v>500</v>
      </c>
      <c r="J15" s="29">
        <f t="shared" si="1"/>
        <v>0</v>
      </c>
    </row>
    <row r="16" spans="1:10" ht="15.75" thickBot="1" x14ac:dyDescent="0.3">
      <c r="A16" s="36"/>
      <c r="B16" s="37"/>
      <c r="C16" s="38"/>
      <c r="D16" s="17">
        <v>0</v>
      </c>
      <c r="G16" s="21">
        <v>0</v>
      </c>
      <c r="H16" s="25">
        <v>0</v>
      </c>
      <c r="I16" s="2">
        <v>500</v>
      </c>
      <c r="J16" s="29">
        <f>(G16*H16*I16)</f>
        <v>0</v>
      </c>
    </row>
    <row r="17" spans="1:10" ht="15.75" thickBot="1" x14ac:dyDescent="0.3">
      <c r="A17" s="36"/>
      <c r="B17" s="37"/>
      <c r="C17" s="38"/>
      <c r="D17" s="17">
        <v>0</v>
      </c>
      <c r="G17" s="21">
        <v>0</v>
      </c>
      <c r="H17" s="25">
        <v>0</v>
      </c>
      <c r="I17" s="2">
        <v>500</v>
      </c>
      <c r="J17" s="29">
        <f t="shared" ref="J17:J18" si="2">(G17*H17*I17)</f>
        <v>0</v>
      </c>
    </row>
    <row r="18" spans="1:10" ht="15.75" thickBot="1" x14ac:dyDescent="0.3">
      <c r="A18" s="15"/>
      <c r="B18" s="18"/>
      <c r="C18" s="16"/>
      <c r="D18" s="17">
        <v>0</v>
      </c>
      <c r="G18" s="21">
        <v>0</v>
      </c>
      <c r="H18" s="25">
        <v>0</v>
      </c>
      <c r="I18" s="2">
        <v>500</v>
      </c>
      <c r="J18" s="29">
        <f t="shared" si="2"/>
        <v>0</v>
      </c>
    </row>
    <row r="19" spans="1:10" ht="15.75" thickBot="1" x14ac:dyDescent="0.3">
      <c r="A19" s="15"/>
      <c r="B19" s="18"/>
      <c r="C19" s="16"/>
      <c r="D19" s="17">
        <v>0</v>
      </c>
      <c r="F19" s="30"/>
      <c r="G19" s="21">
        <v>0</v>
      </c>
      <c r="H19" s="23">
        <v>0</v>
      </c>
      <c r="J19" s="29">
        <f>(H19)</f>
        <v>0</v>
      </c>
    </row>
    <row r="20" spans="1:10" ht="15.75" thickBot="1" x14ac:dyDescent="0.3">
      <c r="A20" s="15"/>
      <c r="B20" s="18"/>
      <c r="C20" s="16"/>
      <c r="D20" s="17">
        <v>0</v>
      </c>
      <c r="F20" s="30"/>
      <c r="G20" s="21">
        <v>0</v>
      </c>
      <c r="H20" s="23">
        <v>0</v>
      </c>
      <c r="J20" s="29">
        <f>(H20)</f>
        <v>0</v>
      </c>
    </row>
    <row r="21" spans="1:10" ht="15.75" thickBot="1" x14ac:dyDescent="0.3">
      <c r="A21" s="15"/>
      <c r="B21" s="18"/>
      <c r="C21" s="16"/>
      <c r="D21" s="17">
        <v>0</v>
      </c>
      <c r="F21" s="30" t="s">
        <v>224</v>
      </c>
      <c r="G21" s="21">
        <v>0</v>
      </c>
      <c r="H21" s="23">
        <v>0</v>
      </c>
      <c r="J21" s="29">
        <f>(H21)</f>
        <v>0</v>
      </c>
    </row>
    <row r="22" spans="1:10" ht="15.75" thickBot="1" x14ac:dyDescent="0.3">
      <c r="A22" s="15"/>
      <c r="B22" s="18"/>
      <c r="C22" s="16"/>
      <c r="D22" s="17">
        <v>0</v>
      </c>
      <c r="F22" s="30"/>
      <c r="G22" s="21">
        <v>0</v>
      </c>
      <c r="H22" s="23">
        <v>0</v>
      </c>
      <c r="J22" s="29">
        <f>(H22)</f>
        <v>0</v>
      </c>
    </row>
    <row r="23" spans="1:10" ht="15.75" thickBot="1" x14ac:dyDescent="0.3">
      <c r="A23" s="15"/>
      <c r="B23" s="18"/>
      <c r="C23" s="16"/>
      <c r="D23" s="17">
        <v>0</v>
      </c>
      <c r="F23" s="30"/>
      <c r="G23" s="21">
        <v>0</v>
      </c>
      <c r="H23" s="23">
        <v>0</v>
      </c>
      <c r="J23" s="29">
        <f>(H23)</f>
        <v>0</v>
      </c>
    </row>
    <row r="24" spans="1:10" ht="15.75" thickBot="1" x14ac:dyDescent="0.3">
      <c r="A24" s="15"/>
      <c r="B24" s="18"/>
      <c r="C24" s="16"/>
      <c r="D24" s="17">
        <v>0</v>
      </c>
      <c r="J24" s="20">
        <f>SUM(J3:J23)</f>
        <v>157056</v>
      </c>
    </row>
    <row r="25" spans="1:10" x14ac:dyDescent="0.25">
      <c r="A25" s="15"/>
      <c r="B25" s="18"/>
      <c r="C25" s="16"/>
      <c r="D25" s="17">
        <v>0</v>
      </c>
    </row>
    <row r="26" spans="1:10" x14ac:dyDescent="0.25">
      <c r="A26" s="15"/>
      <c r="B26" s="18"/>
      <c r="C26" s="16"/>
      <c r="D26" s="17">
        <v>0</v>
      </c>
    </row>
    <row r="27" spans="1:10" x14ac:dyDescent="0.25">
      <c r="A27" s="15"/>
      <c r="B27" s="18"/>
      <c r="C27" s="16"/>
      <c r="D27" s="17">
        <v>0</v>
      </c>
    </row>
    <row r="28" spans="1:10" x14ac:dyDescent="0.25">
      <c r="A28" s="15"/>
      <c r="B28" s="18"/>
      <c r="C28" s="16"/>
      <c r="D28" s="17">
        <v>0</v>
      </c>
    </row>
    <row r="29" spans="1:10" x14ac:dyDescent="0.25">
      <c r="A29" s="15"/>
      <c r="B29" s="18"/>
      <c r="C29" s="16"/>
      <c r="D29" s="17">
        <v>0</v>
      </c>
    </row>
    <row r="30" spans="1:10" x14ac:dyDescent="0.25">
      <c r="A30" s="15"/>
      <c r="B30" s="18"/>
      <c r="C30" s="16"/>
      <c r="D30" s="17">
        <v>0</v>
      </c>
    </row>
    <row r="31" spans="1:10" x14ac:dyDescent="0.25">
      <c r="A31" s="15"/>
      <c r="B31" s="18"/>
      <c r="C31" s="16"/>
      <c r="D31" s="17">
        <v>0</v>
      </c>
    </row>
    <row r="32" spans="1:10" x14ac:dyDescent="0.25">
      <c r="A32" s="15"/>
      <c r="B32" s="18"/>
      <c r="C32" s="16"/>
      <c r="D32" s="17">
        <v>0</v>
      </c>
    </row>
    <row r="33" spans="1:10" x14ac:dyDescent="0.25">
      <c r="A33" s="15"/>
      <c r="B33" s="18"/>
      <c r="C33" s="16"/>
      <c r="D33" s="17">
        <v>0</v>
      </c>
    </row>
    <row r="34" spans="1:10" x14ac:dyDescent="0.25">
      <c r="A34" s="15"/>
      <c r="B34" s="18"/>
      <c r="C34" s="16"/>
      <c r="D34" s="17">
        <v>0</v>
      </c>
    </row>
    <row r="35" spans="1:10" x14ac:dyDescent="0.25">
      <c r="D35" s="11">
        <f>SUM(D4:D34)</f>
        <v>157056</v>
      </c>
    </row>
    <row r="46" spans="1:10" x14ac:dyDescent="0.25">
      <c r="J46" s="4"/>
    </row>
    <row r="53" spans="3:6" x14ac:dyDescent="0.25">
      <c r="C53" s="26"/>
      <c r="F53" s="22"/>
    </row>
  </sheetData>
  <pageMargins left="0.43307086614173229" right="0.11811023622047245" top="1.6141732283464567" bottom="0.74803149606299213" header="0.31496062992125984" footer="0.31496062992125984"/>
  <pageSetup scale="115" orientation="portrait" horizontalDpi="0" verticalDpi="0" r:id="rId1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6"/>
  <dimension ref="A2:J53"/>
  <sheetViews>
    <sheetView workbookViewId="0">
      <selection sqref="A1:D35"/>
    </sheetView>
  </sheetViews>
  <sheetFormatPr baseColWidth="10" defaultRowHeight="15" x14ac:dyDescent="0.25"/>
  <cols>
    <col min="1" max="1" width="12.7109375" customWidth="1"/>
    <col min="2" max="2" width="17.28515625" customWidth="1"/>
    <col min="3" max="3" width="42.85546875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A3" s="3" t="s">
        <v>0</v>
      </c>
      <c r="B3" s="3" t="s">
        <v>18</v>
      </c>
      <c r="C3" s="3" t="s">
        <v>1</v>
      </c>
      <c r="D3" s="3" t="s">
        <v>2</v>
      </c>
      <c r="E3" s="2"/>
      <c r="G3" s="3" t="s">
        <v>38</v>
      </c>
      <c r="H3" s="23">
        <f>(D35)</f>
        <v>122968</v>
      </c>
      <c r="J3" s="29">
        <f>(H3)</f>
        <v>122968</v>
      </c>
    </row>
    <row r="4" spans="1:10" ht="15.75" thickBot="1" x14ac:dyDescent="0.3">
      <c r="A4" s="36">
        <v>41166</v>
      </c>
      <c r="B4" s="37">
        <v>146649</v>
      </c>
      <c r="C4" s="38" t="s">
        <v>261</v>
      </c>
      <c r="D4" s="17">
        <v>2200</v>
      </c>
      <c r="G4" s="20">
        <v>50</v>
      </c>
      <c r="H4" s="23">
        <v>0</v>
      </c>
      <c r="J4" s="29">
        <f>(H4*G4)</f>
        <v>0</v>
      </c>
    </row>
    <row r="5" spans="1:10" ht="15.75" thickBot="1" x14ac:dyDescent="0.3">
      <c r="A5" s="36">
        <v>41166</v>
      </c>
      <c r="B5" s="37">
        <v>12951090031</v>
      </c>
      <c r="C5" s="38" t="s">
        <v>133</v>
      </c>
      <c r="D5" s="17">
        <v>12389</v>
      </c>
      <c r="G5" s="20">
        <v>100</v>
      </c>
      <c r="H5" s="23">
        <v>0</v>
      </c>
      <c r="J5" s="29">
        <f t="shared" ref="J5:J11" si="0">(H5*G5)</f>
        <v>0</v>
      </c>
    </row>
    <row r="6" spans="1:10" ht="15.75" thickBot="1" x14ac:dyDescent="0.3">
      <c r="A6" s="36">
        <v>41166</v>
      </c>
      <c r="B6" s="37">
        <v>396667</v>
      </c>
      <c r="C6" s="38" t="s">
        <v>258</v>
      </c>
      <c r="D6" s="17">
        <v>7000</v>
      </c>
      <c r="G6" s="20">
        <v>500</v>
      </c>
      <c r="H6" s="23">
        <v>0</v>
      </c>
      <c r="J6" s="29">
        <f t="shared" si="0"/>
        <v>0</v>
      </c>
    </row>
    <row r="7" spans="1:10" ht="15.75" thickBot="1" x14ac:dyDescent="0.3">
      <c r="A7" s="36">
        <v>41167</v>
      </c>
      <c r="B7" s="37">
        <v>396980</v>
      </c>
      <c r="C7" s="38" t="s">
        <v>202</v>
      </c>
      <c r="D7" s="17">
        <v>30000</v>
      </c>
      <c r="G7" s="20">
        <v>1000</v>
      </c>
      <c r="H7" s="23">
        <v>0</v>
      </c>
      <c r="J7" s="29">
        <f t="shared" si="0"/>
        <v>0</v>
      </c>
    </row>
    <row r="8" spans="1:10" ht="15.75" thickBot="1" x14ac:dyDescent="0.3">
      <c r="A8" s="36">
        <v>41169</v>
      </c>
      <c r="B8" s="37">
        <v>2257</v>
      </c>
      <c r="C8" s="38" t="s">
        <v>262</v>
      </c>
      <c r="D8" s="17">
        <v>28800</v>
      </c>
      <c r="G8" s="20">
        <v>2000</v>
      </c>
      <c r="H8" s="23">
        <v>0</v>
      </c>
      <c r="J8" s="29">
        <f t="shared" si="0"/>
        <v>0</v>
      </c>
    </row>
    <row r="9" spans="1:10" ht="15.75" thickBot="1" x14ac:dyDescent="0.3">
      <c r="A9" s="36">
        <v>41169</v>
      </c>
      <c r="B9" s="37">
        <v>1118838</v>
      </c>
      <c r="C9" s="38" t="s">
        <v>263</v>
      </c>
      <c r="D9" s="39">
        <v>2760</v>
      </c>
      <c r="G9" s="20">
        <v>5000</v>
      </c>
      <c r="H9" s="23">
        <v>0</v>
      </c>
      <c r="J9" s="29">
        <f t="shared" si="0"/>
        <v>0</v>
      </c>
    </row>
    <row r="10" spans="1:10" ht="15.75" thickBot="1" x14ac:dyDescent="0.3">
      <c r="A10" s="36">
        <v>41169</v>
      </c>
      <c r="B10" s="37">
        <v>1118938</v>
      </c>
      <c r="C10" s="38" t="s">
        <v>264</v>
      </c>
      <c r="D10" s="17">
        <v>3717</v>
      </c>
      <c r="G10" s="20">
        <v>10000</v>
      </c>
      <c r="H10" s="23">
        <v>0</v>
      </c>
      <c r="J10" s="29">
        <f t="shared" si="0"/>
        <v>0</v>
      </c>
    </row>
    <row r="11" spans="1:10" ht="15.75" thickBot="1" x14ac:dyDescent="0.3">
      <c r="A11" s="36">
        <v>41169</v>
      </c>
      <c r="B11" s="37">
        <v>33252486</v>
      </c>
      <c r="C11" s="38" t="s">
        <v>147</v>
      </c>
      <c r="D11" s="17">
        <v>12360</v>
      </c>
      <c r="G11" s="20">
        <v>20000</v>
      </c>
      <c r="H11" s="23">
        <v>0</v>
      </c>
      <c r="J11" s="29">
        <f t="shared" si="0"/>
        <v>0</v>
      </c>
    </row>
    <row r="12" spans="1:10" ht="15.75" thickBot="1" x14ac:dyDescent="0.3">
      <c r="A12" s="36">
        <v>41139</v>
      </c>
      <c r="B12" s="37">
        <v>397583</v>
      </c>
      <c r="C12" s="38" t="s">
        <v>158</v>
      </c>
      <c r="D12" s="17">
        <v>20000</v>
      </c>
      <c r="G12" s="21">
        <v>1</v>
      </c>
      <c r="H12" s="25">
        <v>0</v>
      </c>
      <c r="I12" s="2">
        <v>500</v>
      </c>
      <c r="J12" s="29">
        <f t="shared" ref="J12:J15" si="1">(G12*H12*I12)</f>
        <v>0</v>
      </c>
    </row>
    <row r="13" spans="1:10" ht="15.75" thickBot="1" x14ac:dyDescent="0.3">
      <c r="A13" s="36">
        <v>41170</v>
      </c>
      <c r="B13" s="37">
        <v>12951090108</v>
      </c>
      <c r="C13" s="38" t="s">
        <v>58</v>
      </c>
      <c r="D13" s="17">
        <v>3742</v>
      </c>
      <c r="G13" s="21">
        <v>2</v>
      </c>
      <c r="H13" s="25">
        <v>0</v>
      </c>
      <c r="I13" s="2">
        <v>500</v>
      </c>
      <c r="J13" s="29">
        <f t="shared" si="1"/>
        <v>0</v>
      </c>
    </row>
    <row r="14" spans="1:10" ht="15.75" thickBot="1" x14ac:dyDescent="0.3">
      <c r="A14" s="36"/>
      <c r="B14" s="37"/>
      <c r="C14" s="38"/>
      <c r="D14" s="17">
        <v>0</v>
      </c>
      <c r="G14" s="21">
        <v>5</v>
      </c>
      <c r="H14" s="25">
        <v>0</v>
      </c>
      <c r="I14" s="2">
        <v>500</v>
      </c>
      <c r="J14" s="29">
        <f t="shared" si="1"/>
        <v>0</v>
      </c>
    </row>
    <row r="15" spans="1:10" ht="15.75" thickBot="1" x14ac:dyDescent="0.3">
      <c r="A15" s="36"/>
      <c r="B15" s="37"/>
      <c r="C15" s="38"/>
      <c r="D15" s="17">
        <v>0</v>
      </c>
      <c r="G15" s="21">
        <v>10</v>
      </c>
      <c r="H15" s="25">
        <v>0</v>
      </c>
      <c r="I15" s="2">
        <v>500</v>
      </c>
      <c r="J15" s="29">
        <f t="shared" si="1"/>
        <v>0</v>
      </c>
    </row>
    <row r="16" spans="1:10" ht="15.75" thickBot="1" x14ac:dyDescent="0.3">
      <c r="A16" s="36"/>
      <c r="B16" s="37"/>
      <c r="C16" s="38"/>
      <c r="D16" s="17">
        <v>0</v>
      </c>
      <c r="G16" s="21">
        <v>20</v>
      </c>
      <c r="H16" s="25">
        <v>0</v>
      </c>
      <c r="I16" s="2">
        <v>500</v>
      </c>
      <c r="J16" s="29">
        <f>(G16*H16*I16)</f>
        <v>0</v>
      </c>
    </row>
    <row r="17" spans="1:10" ht="15.75" thickBot="1" x14ac:dyDescent="0.3">
      <c r="A17" s="36"/>
      <c r="B17" s="37"/>
      <c r="C17" s="38"/>
      <c r="D17" s="17">
        <v>0</v>
      </c>
      <c r="G17" s="21">
        <v>50</v>
      </c>
      <c r="H17" s="25">
        <v>0</v>
      </c>
      <c r="I17" s="2">
        <v>500</v>
      </c>
      <c r="J17" s="29">
        <f t="shared" ref="J17:J18" si="2">(G17*H17*I17)</f>
        <v>0</v>
      </c>
    </row>
    <row r="18" spans="1:10" ht="15.75" thickBot="1" x14ac:dyDescent="0.3">
      <c r="A18" s="15"/>
      <c r="B18" s="18"/>
      <c r="C18" s="16"/>
      <c r="D18" s="17">
        <v>0</v>
      </c>
      <c r="G18" s="21">
        <v>100</v>
      </c>
      <c r="H18" s="25">
        <v>0</v>
      </c>
      <c r="I18" s="2">
        <v>500</v>
      </c>
      <c r="J18" s="29">
        <f t="shared" si="2"/>
        <v>0</v>
      </c>
    </row>
    <row r="19" spans="1:10" ht="15.75" thickBot="1" x14ac:dyDescent="0.3">
      <c r="A19" s="15"/>
      <c r="B19" s="18"/>
      <c r="C19" s="16"/>
      <c r="D19" s="17">
        <v>0</v>
      </c>
      <c r="F19" s="30"/>
      <c r="G19" s="21" t="s">
        <v>40</v>
      </c>
      <c r="H19" s="23">
        <v>0</v>
      </c>
      <c r="J19" s="29">
        <f>(H19)</f>
        <v>0</v>
      </c>
    </row>
    <row r="20" spans="1:10" ht="15.75" thickBot="1" x14ac:dyDescent="0.3">
      <c r="A20" s="15"/>
      <c r="B20" s="18"/>
      <c r="C20" s="16"/>
      <c r="D20" s="17">
        <v>0</v>
      </c>
      <c r="F20" s="30"/>
      <c r="G20" s="21" t="s">
        <v>40</v>
      </c>
      <c r="H20" s="23">
        <v>0</v>
      </c>
      <c r="J20" s="29">
        <f>(H20)</f>
        <v>0</v>
      </c>
    </row>
    <row r="21" spans="1:10" ht="15.75" thickBot="1" x14ac:dyDescent="0.3">
      <c r="A21" s="15"/>
      <c r="B21" s="18"/>
      <c r="C21" s="16"/>
      <c r="D21" s="17">
        <v>0</v>
      </c>
      <c r="F21" s="30" t="s">
        <v>224</v>
      </c>
      <c r="G21" s="21" t="s">
        <v>40</v>
      </c>
      <c r="H21" s="23">
        <v>0</v>
      </c>
      <c r="J21" s="29">
        <f>(H21)</f>
        <v>0</v>
      </c>
    </row>
    <row r="22" spans="1:10" ht="15.75" thickBot="1" x14ac:dyDescent="0.3">
      <c r="A22" s="15"/>
      <c r="B22" s="18"/>
      <c r="C22" s="16"/>
      <c r="D22" s="17">
        <v>0</v>
      </c>
      <c r="F22" s="30"/>
      <c r="G22" s="21" t="s">
        <v>40</v>
      </c>
      <c r="H22" s="23">
        <v>0</v>
      </c>
      <c r="J22" s="29">
        <f>(H22)</f>
        <v>0</v>
      </c>
    </row>
    <row r="23" spans="1:10" ht="15.75" thickBot="1" x14ac:dyDescent="0.3">
      <c r="A23" s="15"/>
      <c r="B23" s="18"/>
      <c r="C23" s="16"/>
      <c r="D23" s="17">
        <v>0</v>
      </c>
      <c r="F23" s="30"/>
      <c r="G23" s="21" t="s">
        <v>40</v>
      </c>
      <c r="H23" s="23">
        <v>0</v>
      </c>
      <c r="J23" s="29">
        <f>(H23)</f>
        <v>0</v>
      </c>
    </row>
    <row r="24" spans="1:10" ht="15.75" thickBot="1" x14ac:dyDescent="0.3">
      <c r="A24" s="15"/>
      <c r="B24" s="18"/>
      <c r="C24" s="16"/>
      <c r="D24" s="17">
        <v>0</v>
      </c>
      <c r="J24" s="20">
        <f>SUM(J3:J23)</f>
        <v>122968</v>
      </c>
    </row>
    <row r="25" spans="1:10" x14ac:dyDescent="0.25">
      <c r="A25" s="15"/>
      <c r="B25" s="18"/>
      <c r="C25" s="16"/>
      <c r="D25" s="17">
        <v>0</v>
      </c>
    </row>
    <row r="26" spans="1:10" x14ac:dyDescent="0.25">
      <c r="A26" s="15"/>
      <c r="B26" s="18"/>
      <c r="C26" s="16"/>
      <c r="D26" s="17">
        <v>0</v>
      </c>
    </row>
    <row r="27" spans="1:10" x14ac:dyDescent="0.25">
      <c r="A27" s="15"/>
      <c r="B27" s="18"/>
      <c r="C27" s="16"/>
      <c r="D27" s="17">
        <v>0</v>
      </c>
    </row>
    <row r="28" spans="1:10" x14ac:dyDescent="0.25">
      <c r="A28" s="15"/>
      <c r="B28" s="18"/>
      <c r="C28" s="16"/>
      <c r="D28" s="17">
        <v>0</v>
      </c>
    </row>
    <row r="29" spans="1:10" x14ac:dyDescent="0.25">
      <c r="A29" s="15"/>
      <c r="B29" s="18"/>
      <c r="C29" s="16"/>
      <c r="D29" s="17">
        <v>0</v>
      </c>
    </row>
    <row r="30" spans="1:10" x14ac:dyDescent="0.25">
      <c r="A30" s="15"/>
      <c r="B30" s="18"/>
      <c r="C30" s="16"/>
      <c r="D30" s="17">
        <v>0</v>
      </c>
    </row>
    <row r="31" spans="1:10" x14ac:dyDescent="0.25">
      <c r="A31" s="15"/>
      <c r="B31" s="18"/>
      <c r="C31" s="16"/>
      <c r="D31" s="17">
        <v>0</v>
      </c>
    </row>
    <row r="32" spans="1:10" x14ac:dyDescent="0.25">
      <c r="A32" s="15"/>
      <c r="B32" s="18"/>
      <c r="C32" s="16"/>
      <c r="D32" s="17">
        <v>0</v>
      </c>
    </row>
    <row r="33" spans="1:10" x14ac:dyDescent="0.25">
      <c r="A33" s="15"/>
      <c r="B33" s="18"/>
      <c r="C33" s="16"/>
      <c r="D33" s="17">
        <v>0</v>
      </c>
    </row>
    <row r="34" spans="1:10" x14ac:dyDescent="0.25">
      <c r="A34" s="15"/>
      <c r="B34" s="18"/>
      <c r="C34" s="16"/>
      <c r="D34" s="17">
        <v>0</v>
      </c>
    </row>
    <row r="35" spans="1:10" x14ac:dyDescent="0.25">
      <c r="D35" s="11">
        <f>SUM(D4:D34)</f>
        <v>122968</v>
      </c>
    </row>
    <row r="46" spans="1:10" x14ac:dyDescent="0.25">
      <c r="J46" s="4"/>
    </row>
    <row r="53" spans="3:6" x14ac:dyDescent="0.25">
      <c r="C53" s="26"/>
      <c r="F53" s="22"/>
    </row>
  </sheetData>
  <pageMargins left="0.43307086614173229" right="0.11811023622047245" top="1.6141732283464567" bottom="0.74803149606299213" header="0.31496062992125984" footer="0.31496062992125984"/>
  <pageSetup scale="115" orientation="portrait" horizontalDpi="0" verticalDpi="0" r:id="rId1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7"/>
  <dimension ref="A2:J53"/>
  <sheetViews>
    <sheetView workbookViewId="0">
      <selection activeCell="B22" sqref="B22"/>
    </sheetView>
  </sheetViews>
  <sheetFormatPr baseColWidth="10" defaultRowHeight="15" x14ac:dyDescent="0.25"/>
  <cols>
    <col min="1" max="1" width="12.7109375" customWidth="1"/>
    <col min="2" max="2" width="17.28515625" customWidth="1"/>
    <col min="3" max="3" width="42.85546875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A3" s="3" t="s">
        <v>0</v>
      </c>
      <c r="B3" s="3" t="s">
        <v>18</v>
      </c>
      <c r="C3" s="3" t="s">
        <v>1</v>
      </c>
      <c r="D3" s="3" t="s">
        <v>2</v>
      </c>
      <c r="E3" s="2"/>
      <c r="G3" s="3" t="s">
        <v>38</v>
      </c>
      <c r="H3" s="23">
        <f>(D35)</f>
        <v>179274.47</v>
      </c>
      <c r="J3" s="29">
        <f>(H3)</f>
        <v>179274.47</v>
      </c>
    </row>
    <row r="4" spans="1:10" ht="15.75" thickBot="1" x14ac:dyDescent="0.3">
      <c r="A4" s="36">
        <v>41157</v>
      </c>
      <c r="B4" s="37">
        <v>395306</v>
      </c>
      <c r="C4" s="38" t="s">
        <v>158</v>
      </c>
      <c r="D4" s="17">
        <v>20000</v>
      </c>
      <c r="G4" s="20">
        <v>50</v>
      </c>
      <c r="H4" s="23">
        <v>0</v>
      </c>
      <c r="J4" s="29">
        <f>(H4*G4)</f>
        <v>0</v>
      </c>
    </row>
    <row r="5" spans="1:10" ht="15.75" thickBot="1" x14ac:dyDescent="0.3">
      <c r="A5" s="36">
        <v>41158</v>
      </c>
      <c r="B5" s="37">
        <v>33252473</v>
      </c>
      <c r="C5" s="38" t="s">
        <v>147</v>
      </c>
      <c r="D5" s="17">
        <v>12360</v>
      </c>
      <c r="G5" s="20">
        <v>100</v>
      </c>
      <c r="H5" s="23">
        <v>0</v>
      </c>
      <c r="J5" s="29">
        <f t="shared" ref="J5:J11" si="0">(H5*G5)</f>
        <v>0</v>
      </c>
    </row>
    <row r="6" spans="1:10" ht="15.75" thickBot="1" x14ac:dyDescent="0.3">
      <c r="A6" s="36">
        <v>41159</v>
      </c>
      <c r="B6" s="37">
        <v>395708</v>
      </c>
      <c r="C6" s="38" t="s">
        <v>158</v>
      </c>
      <c r="D6" s="17">
        <v>18000</v>
      </c>
      <c r="G6" s="20">
        <v>500</v>
      </c>
      <c r="H6" s="23">
        <v>0</v>
      </c>
      <c r="J6" s="29">
        <f t="shared" si="0"/>
        <v>0</v>
      </c>
    </row>
    <row r="7" spans="1:10" ht="15.75" thickBot="1" x14ac:dyDescent="0.3">
      <c r="A7" s="36">
        <v>41159</v>
      </c>
      <c r="B7" s="37">
        <v>395831</v>
      </c>
      <c r="C7" s="38" t="s">
        <v>258</v>
      </c>
      <c r="D7" s="17">
        <v>5000</v>
      </c>
      <c r="G7" s="20">
        <v>1000</v>
      </c>
      <c r="H7" s="23">
        <v>0</v>
      </c>
      <c r="J7" s="29">
        <f t="shared" si="0"/>
        <v>0</v>
      </c>
    </row>
    <row r="8" spans="1:10" ht="15.75" thickBot="1" x14ac:dyDescent="0.3">
      <c r="A8" s="36">
        <v>41159</v>
      </c>
      <c r="B8" s="37">
        <v>395718</v>
      </c>
      <c r="C8" s="38" t="s">
        <v>202</v>
      </c>
      <c r="D8" s="17">
        <v>30000</v>
      </c>
      <c r="G8" s="20">
        <v>2000</v>
      </c>
      <c r="H8" s="23">
        <v>0</v>
      </c>
      <c r="J8" s="29">
        <f t="shared" si="0"/>
        <v>0</v>
      </c>
    </row>
    <row r="9" spans="1:10" ht="15.75" thickBot="1" x14ac:dyDescent="0.3">
      <c r="A9" s="36">
        <v>41159</v>
      </c>
      <c r="B9" s="37">
        <v>12951089884</v>
      </c>
      <c r="C9" s="38" t="s">
        <v>58</v>
      </c>
      <c r="D9" s="39">
        <v>5613</v>
      </c>
      <c r="G9" s="20">
        <v>5000</v>
      </c>
      <c r="H9" s="23">
        <v>0</v>
      </c>
      <c r="J9" s="29">
        <f t="shared" si="0"/>
        <v>0</v>
      </c>
    </row>
    <row r="10" spans="1:10" ht="15.75" thickBot="1" x14ac:dyDescent="0.3">
      <c r="A10" s="36">
        <v>41160</v>
      </c>
      <c r="B10" s="37" t="s">
        <v>259</v>
      </c>
      <c r="C10" s="38" t="s">
        <v>48</v>
      </c>
      <c r="D10" s="17">
        <v>1906.47</v>
      </c>
      <c r="G10" s="20">
        <v>10000</v>
      </c>
      <c r="H10" s="23">
        <v>0</v>
      </c>
      <c r="J10" s="29">
        <f t="shared" si="0"/>
        <v>0</v>
      </c>
    </row>
    <row r="11" spans="1:10" ht="15.75" thickBot="1" x14ac:dyDescent="0.3">
      <c r="A11" s="36">
        <v>41160</v>
      </c>
      <c r="B11" s="37">
        <v>146041</v>
      </c>
      <c r="C11" s="38" t="s">
        <v>48</v>
      </c>
      <c r="D11" s="17">
        <v>3050</v>
      </c>
      <c r="G11" s="20">
        <v>20000</v>
      </c>
      <c r="H11" s="23">
        <v>0</v>
      </c>
      <c r="J11" s="29">
        <f t="shared" si="0"/>
        <v>0</v>
      </c>
    </row>
    <row r="12" spans="1:10" ht="15.75" thickBot="1" x14ac:dyDescent="0.3">
      <c r="A12" s="36">
        <v>41163</v>
      </c>
      <c r="B12" s="37">
        <v>396005</v>
      </c>
      <c r="C12" s="38" t="s">
        <v>202</v>
      </c>
      <c r="D12" s="17">
        <v>27000</v>
      </c>
      <c r="G12" s="21">
        <v>1</v>
      </c>
      <c r="H12" s="25">
        <v>0</v>
      </c>
      <c r="I12" s="2">
        <v>500</v>
      </c>
      <c r="J12" s="29">
        <f t="shared" ref="J12:J15" si="1">(G12*H12*I12)</f>
        <v>0</v>
      </c>
    </row>
    <row r="13" spans="1:10" ht="15.75" thickBot="1" x14ac:dyDescent="0.3">
      <c r="A13" s="36">
        <v>41163</v>
      </c>
      <c r="B13" s="37">
        <v>12951089958</v>
      </c>
      <c r="C13" s="38" t="s">
        <v>58</v>
      </c>
      <c r="D13" s="17">
        <v>5613</v>
      </c>
      <c r="G13" s="21">
        <v>2</v>
      </c>
      <c r="H13" s="25">
        <v>0</v>
      </c>
      <c r="I13" s="2">
        <v>500</v>
      </c>
      <c r="J13" s="29">
        <f t="shared" si="1"/>
        <v>0</v>
      </c>
    </row>
    <row r="14" spans="1:10" ht="15.75" thickBot="1" x14ac:dyDescent="0.3">
      <c r="A14" s="36">
        <v>41164</v>
      </c>
      <c r="B14" s="37">
        <v>101843</v>
      </c>
      <c r="C14" s="38" t="s">
        <v>260</v>
      </c>
      <c r="D14" s="17">
        <v>5900</v>
      </c>
      <c r="G14" s="21">
        <v>5</v>
      </c>
      <c r="H14" s="25">
        <v>0</v>
      </c>
      <c r="I14" s="2">
        <v>500</v>
      </c>
      <c r="J14" s="29">
        <f t="shared" si="1"/>
        <v>0</v>
      </c>
    </row>
    <row r="15" spans="1:10" ht="15.75" thickBot="1" x14ac:dyDescent="0.3">
      <c r="A15" s="36">
        <v>41164</v>
      </c>
      <c r="B15" s="37">
        <v>196315</v>
      </c>
      <c r="C15" s="38" t="s">
        <v>158</v>
      </c>
      <c r="D15" s="17">
        <v>20000</v>
      </c>
      <c r="G15" s="21">
        <v>10</v>
      </c>
      <c r="H15" s="25">
        <v>0</v>
      </c>
      <c r="I15" s="2">
        <v>500</v>
      </c>
      <c r="J15" s="29">
        <f t="shared" si="1"/>
        <v>0</v>
      </c>
    </row>
    <row r="16" spans="1:10" ht="15.75" thickBot="1" x14ac:dyDescent="0.3">
      <c r="A16" s="36">
        <v>41165</v>
      </c>
      <c r="B16" s="37">
        <v>396410</v>
      </c>
      <c r="C16" s="38" t="s">
        <v>158</v>
      </c>
      <c r="D16" s="17">
        <v>10000</v>
      </c>
      <c r="G16" s="21">
        <v>20</v>
      </c>
      <c r="H16" s="25">
        <v>0</v>
      </c>
      <c r="I16" s="2">
        <v>500</v>
      </c>
      <c r="J16" s="29">
        <f>(G16*H16*I16)</f>
        <v>0</v>
      </c>
    </row>
    <row r="17" spans="1:10" ht="15.75" thickBot="1" x14ac:dyDescent="0.3">
      <c r="A17" s="36">
        <v>41165</v>
      </c>
      <c r="B17" s="37">
        <v>33252480</v>
      </c>
      <c r="C17" s="38" t="s">
        <v>147</v>
      </c>
      <c r="D17" s="17">
        <v>14832</v>
      </c>
      <c r="G17" s="21">
        <v>50</v>
      </c>
      <c r="H17" s="25">
        <v>0</v>
      </c>
      <c r="I17" s="2">
        <v>500</v>
      </c>
      <c r="J17" s="29">
        <f t="shared" ref="J17:J18" si="2">(G17*H17*I17)</f>
        <v>0</v>
      </c>
    </row>
    <row r="18" spans="1:10" ht="15.75" thickBot="1" x14ac:dyDescent="0.3">
      <c r="A18" s="15"/>
      <c r="B18" s="18"/>
      <c r="C18" s="16"/>
      <c r="D18" s="17">
        <v>0</v>
      </c>
      <c r="G18" s="21">
        <v>100</v>
      </c>
      <c r="H18" s="25">
        <v>0</v>
      </c>
      <c r="I18" s="2">
        <v>500</v>
      </c>
      <c r="J18" s="29">
        <f t="shared" si="2"/>
        <v>0</v>
      </c>
    </row>
    <row r="19" spans="1:10" ht="15.75" thickBot="1" x14ac:dyDescent="0.3">
      <c r="A19" s="15"/>
      <c r="B19" s="18"/>
      <c r="C19" s="16"/>
      <c r="D19" s="17">
        <v>0</v>
      </c>
      <c r="F19" s="30"/>
      <c r="G19" s="21" t="s">
        <v>40</v>
      </c>
      <c r="H19" s="23">
        <v>0</v>
      </c>
      <c r="J19" s="29">
        <f>(H19)</f>
        <v>0</v>
      </c>
    </row>
    <row r="20" spans="1:10" ht="15.75" thickBot="1" x14ac:dyDescent="0.3">
      <c r="A20" s="15"/>
      <c r="B20" s="18"/>
      <c r="C20" s="16"/>
      <c r="D20" s="17">
        <v>0</v>
      </c>
      <c r="F20" s="30"/>
      <c r="G20" s="21" t="s">
        <v>40</v>
      </c>
      <c r="H20" s="23">
        <v>0</v>
      </c>
      <c r="J20" s="29">
        <f>(H20)</f>
        <v>0</v>
      </c>
    </row>
    <row r="21" spans="1:10" ht="15.75" thickBot="1" x14ac:dyDescent="0.3">
      <c r="A21" s="15"/>
      <c r="B21" s="18"/>
      <c r="C21" s="16"/>
      <c r="D21" s="17">
        <v>0</v>
      </c>
      <c r="F21" s="30" t="s">
        <v>224</v>
      </c>
      <c r="G21" s="21" t="s">
        <v>40</v>
      </c>
      <c r="H21" s="23">
        <v>0</v>
      </c>
      <c r="J21" s="29">
        <f>(H21)</f>
        <v>0</v>
      </c>
    </row>
    <row r="22" spans="1:10" ht="15.75" thickBot="1" x14ac:dyDescent="0.3">
      <c r="A22" s="15"/>
      <c r="B22" s="18"/>
      <c r="C22" s="16"/>
      <c r="D22" s="17">
        <v>0</v>
      </c>
      <c r="F22" s="30"/>
      <c r="G22" s="21" t="s">
        <v>40</v>
      </c>
      <c r="H22" s="23">
        <v>0</v>
      </c>
      <c r="J22" s="29">
        <f>(H22)</f>
        <v>0</v>
      </c>
    </row>
    <row r="23" spans="1:10" ht="15.75" thickBot="1" x14ac:dyDescent="0.3">
      <c r="A23" s="15"/>
      <c r="B23" s="18"/>
      <c r="C23" s="16"/>
      <c r="D23" s="17">
        <v>0</v>
      </c>
      <c r="F23" s="30"/>
      <c r="G23" s="21" t="s">
        <v>40</v>
      </c>
      <c r="H23" s="23">
        <v>0</v>
      </c>
      <c r="J23" s="29">
        <f>(H23)</f>
        <v>0</v>
      </c>
    </row>
    <row r="24" spans="1:10" ht="15.75" thickBot="1" x14ac:dyDescent="0.3">
      <c r="A24" s="15"/>
      <c r="B24" s="18"/>
      <c r="C24" s="16"/>
      <c r="D24" s="17">
        <v>0</v>
      </c>
      <c r="J24" s="20">
        <f>SUM(J3:J23)</f>
        <v>179274.47</v>
      </c>
    </row>
    <row r="25" spans="1:10" x14ac:dyDescent="0.25">
      <c r="A25" s="15"/>
      <c r="B25" s="18"/>
      <c r="C25" s="16"/>
      <c r="D25" s="17">
        <v>0</v>
      </c>
    </row>
    <row r="26" spans="1:10" x14ac:dyDescent="0.25">
      <c r="A26" s="15"/>
      <c r="B26" s="18"/>
      <c r="C26" s="16"/>
      <c r="D26" s="17">
        <v>0</v>
      </c>
    </row>
    <row r="27" spans="1:10" x14ac:dyDescent="0.25">
      <c r="A27" s="15"/>
      <c r="B27" s="18"/>
      <c r="C27" s="16"/>
      <c r="D27" s="17">
        <v>0</v>
      </c>
    </row>
    <row r="28" spans="1:10" x14ac:dyDescent="0.25">
      <c r="A28" s="15"/>
      <c r="B28" s="18"/>
      <c r="C28" s="16"/>
      <c r="D28" s="17">
        <v>0</v>
      </c>
    </row>
    <row r="29" spans="1:10" x14ac:dyDescent="0.25">
      <c r="A29" s="15"/>
      <c r="B29" s="18"/>
      <c r="C29" s="16"/>
      <c r="D29" s="17">
        <v>0</v>
      </c>
    </row>
    <row r="30" spans="1:10" x14ac:dyDescent="0.25">
      <c r="A30" s="15"/>
      <c r="B30" s="18"/>
      <c r="C30" s="16"/>
      <c r="D30" s="17">
        <v>0</v>
      </c>
    </row>
    <row r="31" spans="1:10" x14ac:dyDescent="0.25">
      <c r="A31" s="15"/>
      <c r="B31" s="18"/>
      <c r="C31" s="16"/>
      <c r="D31" s="17">
        <v>0</v>
      </c>
    </row>
    <row r="32" spans="1:10" x14ac:dyDescent="0.25">
      <c r="A32" s="15"/>
      <c r="B32" s="18"/>
      <c r="C32" s="16"/>
      <c r="D32" s="17">
        <v>0</v>
      </c>
    </row>
    <row r="33" spans="1:10" x14ac:dyDescent="0.25">
      <c r="A33" s="15"/>
      <c r="B33" s="18"/>
      <c r="C33" s="16"/>
      <c r="D33" s="17">
        <v>0</v>
      </c>
    </row>
    <row r="34" spans="1:10" x14ac:dyDescent="0.25">
      <c r="A34" s="15"/>
      <c r="B34" s="18"/>
      <c r="C34" s="16"/>
      <c r="D34" s="17">
        <v>0</v>
      </c>
    </row>
    <row r="35" spans="1:10" x14ac:dyDescent="0.25">
      <c r="D35" s="11">
        <f>SUM(D4:D34)</f>
        <v>179274.47</v>
      </c>
    </row>
    <row r="46" spans="1:10" x14ac:dyDescent="0.25">
      <c r="J46" s="4"/>
    </row>
    <row r="53" spans="3:6" x14ac:dyDescent="0.25">
      <c r="C53" s="26"/>
      <c r="F53" s="22"/>
    </row>
  </sheetData>
  <pageMargins left="0.43307086614173229" right="0.11811023622047245" top="1.6141732283464567" bottom="0.74803149606299213" header="0.31496062992125984" footer="0.31496062992125984"/>
  <pageSetup scale="115" orientation="portrait" horizontalDpi="0" verticalDpi="0" r:id="rId1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8"/>
  <dimension ref="A2:J53"/>
  <sheetViews>
    <sheetView workbookViewId="0"/>
  </sheetViews>
  <sheetFormatPr baseColWidth="10" defaultRowHeight="15" x14ac:dyDescent="0.25"/>
  <cols>
    <col min="1" max="1" width="12.7109375" customWidth="1"/>
    <col min="2" max="2" width="17.28515625" customWidth="1"/>
    <col min="3" max="3" width="42.85546875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A3" s="3" t="s">
        <v>0</v>
      </c>
      <c r="B3" s="3" t="s">
        <v>18</v>
      </c>
      <c r="C3" s="3" t="s">
        <v>1</v>
      </c>
      <c r="D3" s="3" t="s">
        <v>2</v>
      </c>
      <c r="E3" s="2"/>
      <c r="G3" s="3" t="s">
        <v>38</v>
      </c>
      <c r="H3" s="23">
        <f>(D35)</f>
        <v>215280</v>
      </c>
      <c r="J3" s="29">
        <f>(H3)</f>
        <v>215280</v>
      </c>
    </row>
    <row r="4" spans="1:10" ht="15.75" thickBot="1" x14ac:dyDescent="0.3">
      <c r="A4" s="36">
        <v>41145</v>
      </c>
      <c r="B4" s="37">
        <v>2232</v>
      </c>
      <c r="C4" s="38" t="s">
        <v>250</v>
      </c>
      <c r="D4" s="17">
        <v>84000</v>
      </c>
      <c r="G4" s="20">
        <v>50</v>
      </c>
      <c r="H4" s="23">
        <v>0</v>
      </c>
      <c r="J4" s="29">
        <f>(H4*G4)</f>
        <v>0</v>
      </c>
    </row>
    <row r="5" spans="1:10" ht="15.75" thickBot="1" x14ac:dyDescent="0.3">
      <c r="A5" s="36">
        <v>41151</v>
      </c>
      <c r="B5" s="37">
        <v>31483</v>
      </c>
      <c r="C5" s="38" t="s">
        <v>251</v>
      </c>
      <c r="D5" s="17">
        <v>5400</v>
      </c>
      <c r="G5" s="20">
        <v>100</v>
      </c>
      <c r="H5" s="23">
        <v>0</v>
      </c>
      <c r="J5" s="29">
        <f t="shared" ref="J5:J11" si="0">(H5*G5)</f>
        <v>0</v>
      </c>
    </row>
    <row r="6" spans="1:10" ht="15.75" thickBot="1" x14ac:dyDescent="0.3">
      <c r="A6" s="36">
        <v>41152</v>
      </c>
      <c r="B6" s="37" t="s">
        <v>252</v>
      </c>
      <c r="C6" s="38" t="s">
        <v>253</v>
      </c>
      <c r="D6" s="17">
        <v>5500</v>
      </c>
      <c r="G6" s="20">
        <v>500</v>
      </c>
      <c r="H6" s="23">
        <v>0</v>
      </c>
      <c r="J6" s="29">
        <f t="shared" si="0"/>
        <v>0</v>
      </c>
    </row>
    <row r="7" spans="1:10" ht="15.75" thickBot="1" x14ac:dyDescent="0.3">
      <c r="A7" s="36">
        <v>41152</v>
      </c>
      <c r="B7" s="37">
        <v>12951089708</v>
      </c>
      <c r="C7" s="38" t="s">
        <v>58</v>
      </c>
      <c r="D7" s="17">
        <v>3742</v>
      </c>
      <c r="G7" s="20">
        <v>1000</v>
      </c>
      <c r="H7" s="23">
        <v>0</v>
      </c>
      <c r="J7" s="29">
        <f t="shared" si="0"/>
        <v>0</v>
      </c>
    </row>
    <row r="8" spans="1:10" ht="15.75" thickBot="1" x14ac:dyDescent="0.3">
      <c r="A8" s="36">
        <v>41152</v>
      </c>
      <c r="B8" s="37">
        <v>11041</v>
      </c>
      <c r="C8" s="38" t="s">
        <v>254</v>
      </c>
      <c r="D8" s="17">
        <v>2000</v>
      </c>
      <c r="G8" s="20">
        <v>2000</v>
      </c>
      <c r="H8" s="23">
        <v>0</v>
      </c>
      <c r="J8" s="29">
        <f t="shared" si="0"/>
        <v>0</v>
      </c>
    </row>
    <row r="9" spans="1:10" ht="15.75" thickBot="1" x14ac:dyDescent="0.3">
      <c r="A9" s="36">
        <v>41152</v>
      </c>
      <c r="B9" s="37">
        <v>394413</v>
      </c>
      <c r="C9" s="38" t="s">
        <v>80</v>
      </c>
      <c r="D9" s="39">
        <v>5000</v>
      </c>
      <c r="G9" s="20">
        <v>5000</v>
      </c>
      <c r="H9" s="23">
        <v>0</v>
      </c>
      <c r="J9" s="29">
        <f t="shared" si="0"/>
        <v>0</v>
      </c>
    </row>
    <row r="10" spans="1:10" ht="15.75" thickBot="1" x14ac:dyDescent="0.3">
      <c r="A10" s="36">
        <v>41152</v>
      </c>
      <c r="B10" s="37">
        <v>394404</v>
      </c>
      <c r="C10" s="38" t="s">
        <v>80</v>
      </c>
      <c r="D10" s="17">
        <v>20000</v>
      </c>
      <c r="G10" s="20">
        <v>10000</v>
      </c>
      <c r="H10" s="23">
        <v>0</v>
      </c>
      <c r="J10" s="29">
        <f t="shared" si="0"/>
        <v>0</v>
      </c>
    </row>
    <row r="11" spans="1:10" ht="15.75" thickBot="1" x14ac:dyDescent="0.3">
      <c r="A11" s="36">
        <v>41153</v>
      </c>
      <c r="B11" s="37" t="s">
        <v>255</v>
      </c>
      <c r="C11" s="38" t="s">
        <v>157</v>
      </c>
      <c r="D11" s="17">
        <v>3375</v>
      </c>
      <c r="G11" s="20">
        <v>20000</v>
      </c>
      <c r="H11" s="23">
        <v>0</v>
      </c>
      <c r="J11" s="29">
        <f t="shared" si="0"/>
        <v>0</v>
      </c>
    </row>
    <row r="12" spans="1:10" ht="15.75" thickBot="1" x14ac:dyDescent="0.3">
      <c r="A12" s="36">
        <v>41153</v>
      </c>
      <c r="B12" s="37">
        <v>3940048</v>
      </c>
      <c r="C12" s="38" t="s">
        <v>256</v>
      </c>
      <c r="D12" s="17">
        <v>730</v>
      </c>
      <c r="G12" s="21">
        <v>1</v>
      </c>
      <c r="H12" s="25">
        <v>0</v>
      </c>
      <c r="I12" s="2">
        <v>500</v>
      </c>
      <c r="J12" s="29">
        <f t="shared" ref="J12:J15" si="1">(G12*H12*I12)</f>
        <v>0</v>
      </c>
    </row>
    <row r="13" spans="1:10" ht="15.75" thickBot="1" x14ac:dyDescent="0.3">
      <c r="A13" s="36">
        <v>41153</v>
      </c>
      <c r="B13" s="37">
        <v>394605</v>
      </c>
      <c r="C13" s="38" t="s">
        <v>80</v>
      </c>
      <c r="D13" s="17">
        <v>19700</v>
      </c>
      <c r="G13" s="21">
        <v>2</v>
      </c>
      <c r="H13" s="25">
        <v>0</v>
      </c>
      <c r="I13" s="2">
        <v>500</v>
      </c>
      <c r="J13" s="29">
        <f t="shared" si="1"/>
        <v>0</v>
      </c>
    </row>
    <row r="14" spans="1:10" ht="15.75" thickBot="1" x14ac:dyDescent="0.3">
      <c r="A14" s="36">
        <v>41153</v>
      </c>
      <c r="B14" s="37">
        <v>1275</v>
      </c>
      <c r="C14" s="38" t="s">
        <v>257</v>
      </c>
      <c r="D14" s="17">
        <v>10000</v>
      </c>
      <c r="G14" s="21">
        <v>5</v>
      </c>
      <c r="H14" s="25">
        <v>0</v>
      </c>
      <c r="I14" s="2">
        <v>500</v>
      </c>
      <c r="J14" s="29">
        <f t="shared" si="1"/>
        <v>0</v>
      </c>
    </row>
    <row r="15" spans="1:10" ht="15.75" thickBot="1" x14ac:dyDescent="0.3">
      <c r="A15" s="36">
        <v>41155</v>
      </c>
      <c r="B15" s="37">
        <v>7684</v>
      </c>
      <c r="C15" s="38" t="s">
        <v>130</v>
      </c>
      <c r="D15" s="17">
        <v>7500</v>
      </c>
      <c r="G15" s="21">
        <v>10</v>
      </c>
      <c r="H15" s="25">
        <v>0</v>
      </c>
      <c r="I15" s="2">
        <v>500</v>
      </c>
      <c r="J15" s="29">
        <f t="shared" si="1"/>
        <v>0</v>
      </c>
    </row>
    <row r="16" spans="1:10" ht="15.75" thickBot="1" x14ac:dyDescent="0.3">
      <c r="A16" s="36">
        <v>41155</v>
      </c>
      <c r="B16" s="37">
        <v>33252468</v>
      </c>
      <c r="C16" s="38" t="s">
        <v>147</v>
      </c>
      <c r="D16" s="17">
        <v>12360</v>
      </c>
      <c r="G16" s="21">
        <v>20</v>
      </c>
      <c r="H16" s="25">
        <v>0</v>
      </c>
      <c r="I16" s="2">
        <v>500</v>
      </c>
      <c r="J16" s="29">
        <f>(G16*H16*I16)</f>
        <v>0</v>
      </c>
    </row>
    <row r="17" spans="1:10" ht="15.75" thickBot="1" x14ac:dyDescent="0.3">
      <c r="A17" s="36">
        <v>41155</v>
      </c>
      <c r="B17" s="37">
        <v>395051</v>
      </c>
      <c r="C17" s="38" t="s">
        <v>80</v>
      </c>
      <c r="D17" s="17">
        <v>28700</v>
      </c>
      <c r="G17" s="21">
        <v>50</v>
      </c>
      <c r="H17" s="25">
        <v>0</v>
      </c>
      <c r="I17" s="2">
        <v>500</v>
      </c>
      <c r="J17" s="29">
        <f t="shared" ref="J17:J18" si="2">(G17*H17*I17)</f>
        <v>0</v>
      </c>
    </row>
    <row r="18" spans="1:10" ht="15.75" thickBot="1" x14ac:dyDescent="0.3">
      <c r="A18" s="15">
        <v>41156</v>
      </c>
      <c r="B18" s="18">
        <v>12951089800</v>
      </c>
      <c r="C18" s="16" t="s">
        <v>133</v>
      </c>
      <c r="D18" s="17">
        <v>7273</v>
      </c>
      <c r="G18" s="21">
        <v>100</v>
      </c>
      <c r="H18" s="25">
        <v>0</v>
      </c>
      <c r="I18" s="2">
        <v>500</v>
      </c>
      <c r="J18" s="29">
        <f t="shared" si="2"/>
        <v>0</v>
      </c>
    </row>
    <row r="19" spans="1:10" ht="15.75" thickBot="1" x14ac:dyDescent="0.3">
      <c r="A19" s="15"/>
      <c r="B19" s="18"/>
      <c r="C19" s="16"/>
      <c r="D19" s="17">
        <v>0</v>
      </c>
      <c r="F19" s="30"/>
      <c r="G19" s="21" t="s">
        <v>40</v>
      </c>
      <c r="H19" s="23">
        <v>0</v>
      </c>
      <c r="J19" s="29">
        <f>(H19)</f>
        <v>0</v>
      </c>
    </row>
    <row r="20" spans="1:10" ht="15.75" thickBot="1" x14ac:dyDescent="0.3">
      <c r="A20" s="15"/>
      <c r="B20" s="18"/>
      <c r="C20" s="16"/>
      <c r="D20" s="17">
        <v>0</v>
      </c>
      <c r="F20" s="30"/>
      <c r="G20" s="21" t="s">
        <v>40</v>
      </c>
      <c r="H20" s="23">
        <v>0</v>
      </c>
      <c r="J20" s="29">
        <f>(H20)</f>
        <v>0</v>
      </c>
    </row>
    <row r="21" spans="1:10" ht="15.75" thickBot="1" x14ac:dyDescent="0.3">
      <c r="A21" s="15"/>
      <c r="B21" s="18"/>
      <c r="C21" s="16"/>
      <c r="D21" s="17">
        <v>0</v>
      </c>
      <c r="F21" s="30" t="s">
        <v>224</v>
      </c>
      <c r="G21" s="21" t="s">
        <v>40</v>
      </c>
      <c r="H21" s="23">
        <v>0</v>
      </c>
      <c r="J21" s="29">
        <f>(H21)</f>
        <v>0</v>
      </c>
    </row>
    <row r="22" spans="1:10" ht="15.75" thickBot="1" x14ac:dyDescent="0.3">
      <c r="A22" s="15"/>
      <c r="B22" s="18"/>
      <c r="C22" s="16"/>
      <c r="D22" s="17">
        <v>0</v>
      </c>
      <c r="F22" s="30"/>
      <c r="G22" s="21" t="s">
        <v>40</v>
      </c>
      <c r="H22" s="23">
        <v>0</v>
      </c>
      <c r="J22" s="29">
        <f>(H22)</f>
        <v>0</v>
      </c>
    </row>
    <row r="23" spans="1:10" ht="15.75" thickBot="1" x14ac:dyDescent="0.3">
      <c r="A23" s="15"/>
      <c r="B23" s="18"/>
      <c r="C23" s="16"/>
      <c r="D23" s="17">
        <v>0</v>
      </c>
      <c r="F23" s="30"/>
      <c r="G23" s="21" t="s">
        <v>40</v>
      </c>
      <c r="H23" s="23">
        <v>0</v>
      </c>
      <c r="J23" s="29">
        <f>(H23)</f>
        <v>0</v>
      </c>
    </row>
    <row r="24" spans="1:10" ht="15.75" thickBot="1" x14ac:dyDescent="0.3">
      <c r="A24" s="15"/>
      <c r="B24" s="18"/>
      <c r="C24" s="16"/>
      <c r="D24" s="17">
        <v>0</v>
      </c>
      <c r="J24" s="20">
        <f>SUM(J3:J23)</f>
        <v>215280</v>
      </c>
    </row>
    <row r="25" spans="1:10" x14ac:dyDescent="0.25">
      <c r="A25" s="15"/>
      <c r="B25" s="18"/>
      <c r="C25" s="16"/>
      <c r="D25" s="17">
        <v>0</v>
      </c>
    </row>
    <row r="26" spans="1:10" x14ac:dyDescent="0.25">
      <c r="A26" s="15"/>
      <c r="B26" s="18"/>
      <c r="C26" s="16"/>
      <c r="D26" s="17">
        <v>0</v>
      </c>
    </row>
    <row r="27" spans="1:10" x14ac:dyDescent="0.25">
      <c r="A27" s="15"/>
      <c r="B27" s="18"/>
      <c r="C27" s="16"/>
      <c r="D27" s="17">
        <v>0</v>
      </c>
    </row>
    <row r="28" spans="1:10" x14ac:dyDescent="0.25">
      <c r="A28" s="15"/>
      <c r="B28" s="18"/>
      <c r="C28" s="16"/>
      <c r="D28" s="17">
        <v>0</v>
      </c>
    </row>
    <row r="29" spans="1:10" x14ac:dyDescent="0.25">
      <c r="A29" s="15"/>
      <c r="B29" s="18"/>
      <c r="C29" s="16"/>
      <c r="D29" s="17">
        <v>0</v>
      </c>
    </row>
    <row r="30" spans="1:10" x14ac:dyDescent="0.25">
      <c r="A30" s="15"/>
      <c r="B30" s="18"/>
      <c r="C30" s="16"/>
      <c r="D30" s="17">
        <v>0</v>
      </c>
    </row>
    <row r="31" spans="1:10" x14ac:dyDescent="0.25">
      <c r="A31" s="15"/>
      <c r="B31" s="18"/>
      <c r="C31" s="16"/>
      <c r="D31" s="17">
        <v>0</v>
      </c>
    </row>
    <row r="32" spans="1:10" x14ac:dyDescent="0.25">
      <c r="A32" s="15"/>
      <c r="B32" s="18"/>
      <c r="C32" s="16"/>
      <c r="D32" s="17">
        <v>0</v>
      </c>
    </row>
    <row r="33" spans="1:10" x14ac:dyDescent="0.25">
      <c r="A33" s="15"/>
      <c r="B33" s="18"/>
      <c r="C33" s="16"/>
      <c r="D33" s="17">
        <v>0</v>
      </c>
    </row>
    <row r="34" spans="1:10" x14ac:dyDescent="0.25">
      <c r="A34" s="15"/>
      <c r="B34" s="18"/>
      <c r="C34" s="16"/>
      <c r="D34" s="17">
        <v>0</v>
      </c>
    </row>
    <row r="35" spans="1:10" x14ac:dyDescent="0.25">
      <c r="D35" s="11">
        <f>SUM(D4:D34)</f>
        <v>215280</v>
      </c>
    </row>
    <row r="46" spans="1:10" x14ac:dyDescent="0.25">
      <c r="J46" s="4"/>
    </row>
    <row r="53" spans="3:6" x14ac:dyDescent="0.25">
      <c r="C53" s="26"/>
      <c r="F53" s="22"/>
    </row>
  </sheetData>
  <pageMargins left="0.43307086614173229" right="0.11811023622047245" top="1.6141732283464567" bottom="0.74803149606299213" header="0.31496062992125984" footer="0.31496062992125984"/>
  <pageSetup scale="115" orientation="portrait" horizontalDpi="0" verticalDpi="0" r:id="rId1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9"/>
  <dimension ref="A2:J53"/>
  <sheetViews>
    <sheetView workbookViewId="0">
      <selection sqref="A1:D35"/>
    </sheetView>
  </sheetViews>
  <sheetFormatPr baseColWidth="10" defaultRowHeight="15" x14ac:dyDescent="0.25"/>
  <cols>
    <col min="1" max="1" width="12.7109375" customWidth="1"/>
    <col min="2" max="2" width="17.28515625" customWidth="1"/>
    <col min="3" max="3" width="42.85546875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A3" s="3" t="s">
        <v>0</v>
      </c>
      <c r="B3" s="3" t="s">
        <v>18</v>
      </c>
      <c r="C3" s="3" t="s">
        <v>1</v>
      </c>
      <c r="D3" s="3" t="s">
        <v>2</v>
      </c>
      <c r="E3" s="2"/>
      <c r="G3" s="3" t="s">
        <v>38</v>
      </c>
      <c r="H3" s="23">
        <f>(D35)</f>
        <v>230287</v>
      </c>
      <c r="J3" s="29">
        <f>(H3)</f>
        <v>230287</v>
      </c>
    </row>
    <row r="4" spans="1:10" ht="15.75" thickBot="1" x14ac:dyDescent="0.3">
      <c r="A4" s="36">
        <v>41144</v>
      </c>
      <c r="B4" s="37">
        <v>156106</v>
      </c>
      <c r="C4" s="38" t="s">
        <v>48</v>
      </c>
      <c r="D4" s="17">
        <v>1375</v>
      </c>
      <c r="G4" s="20">
        <v>50</v>
      </c>
      <c r="H4" s="23">
        <v>0</v>
      </c>
      <c r="J4" s="29">
        <f>(H4*G4)</f>
        <v>0</v>
      </c>
    </row>
    <row r="5" spans="1:10" ht="15.75" thickBot="1" x14ac:dyDescent="0.3">
      <c r="A5" s="36">
        <v>41144</v>
      </c>
      <c r="B5" s="37">
        <v>33252460</v>
      </c>
      <c r="C5" s="38" t="s">
        <v>147</v>
      </c>
      <c r="D5" s="17">
        <v>7500</v>
      </c>
      <c r="G5" s="20">
        <v>100</v>
      </c>
      <c r="H5" s="23">
        <v>0</v>
      </c>
      <c r="J5" s="29">
        <f t="shared" ref="J5:J11" si="0">(H5*G5)</f>
        <v>0</v>
      </c>
    </row>
    <row r="6" spans="1:10" ht="15.75" thickBot="1" x14ac:dyDescent="0.3">
      <c r="A6" s="36">
        <v>41145</v>
      </c>
      <c r="B6" s="37">
        <v>12951089541</v>
      </c>
      <c r="C6" s="38" t="s">
        <v>58</v>
      </c>
      <c r="D6" s="17">
        <v>3742</v>
      </c>
      <c r="G6" s="20">
        <v>500</v>
      </c>
      <c r="H6" s="23">
        <v>0</v>
      </c>
      <c r="J6" s="29">
        <f t="shared" si="0"/>
        <v>0</v>
      </c>
    </row>
    <row r="7" spans="1:10" ht="15.75" thickBot="1" x14ac:dyDescent="0.3">
      <c r="A7" s="36">
        <v>41145</v>
      </c>
      <c r="B7" s="37">
        <v>392654</v>
      </c>
      <c r="C7" s="38" t="s">
        <v>202</v>
      </c>
      <c r="D7" s="17">
        <v>30000</v>
      </c>
      <c r="G7" s="20">
        <v>1000</v>
      </c>
      <c r="H7" s="23">
        <v>0</v>
      </c>
      <c r="J7" s="29">
        <f t="shared" si="0"/>
        <v>0</v>
      </c>
    </row>
    <row r="8" spans="1:10" ht="15.75" thickBot="1" x14ac:dyDescent="0.3">
      <c r="A8" s="36">
        <v>41145</v>
      </c>
      <c r="B8" s="37">
        <v>392710</v>
      </c>
      <c r="C8" s="38" t="s">
        <v>158</v>
      </c>
      <c r="D8" s="17">
        <v>20000</v>
      </c>
      <c r="G8" s="20">
        <v>2000</v>
      </c>
      <c r="H8" s="23">
        <v>0</v>
      </c>
      <c r="J8" s="29">
        <f t="shared" si="0"/>
        <v>0</v>
      </c>
    </row>
    <row r="9" spans="1:10" ht="15.75" thickBot="1" x14ac:dyDescent="0.3">
      <c r="A9" s="36">
        <v>41146</v>
      </c>
      <c r="B9" s="37" t="s">
        <v>249</v>
      </c>
      <c r="C9" s="38" t="s">
        <v>157</v>
      </c>
      <c r="D9" s="39">
        <v>43540</v>
      </c>
      <c r="G9" s="20">
        <v>5000</v>
      </c>
      <c r="H9" s="23">
        <v>0</v>
      </c>
      <c r="J9" s="29">
        <f t="shared" si="0"/>
        <v>0</v>
      </c>
    </row>
    <row r="10" spans="1:10" ht="15.75" thickBot="1" x14ac:dyDescent="0.3">
      <c r="A10" s="36">
        <v>41147</v>
      </c>
      <c r="B10" s="37">
        <v>3931537</v>
      </c>
      <c r="C10" s="38" t="s">
        <v>59</v>
      </c>
      <c r="D10" s="17">
        <v>1050</v>
      </c>
      <c r="G10" s="20">
        <v>10000</v>
      </c>
      <c r="H10" s="23">
        <v>0</v>
      </c>
      <c r="J10" s="29">
        <f t="shared" si="0"/>
        <v>0</v>
      </c>
    </row>
    <row r="11" spans="1:10" ht="15.75" thickBot="1" x14ac:dyDescent="0.3">
      <c r="A11" s="36">
        <v>41148</v>
      </c>
      <c r="B11" s="37">
        <v>33252462</v>
      </c>
      <c r="C11" s="38" t="s">
        <v>147</v>
      </c>
      <c r="D11" s="17">
        <v>19776</v>
      </c>
      <c r="G11" s="20">
        <v>20000</v>
      </c>
      <c r="H11" s="23">
        <v>0</v>
      </c>
      <c r="J11" s="29">
        <f t="shared" si="0"/>
        <v>0</v>
      </c>
    </row>
    <row r="12" spans="1:10" ht="15.75" thickBot="1" x14ac:dyDescent="0.3">
      <c r="A12" s="36">
        <v>41148</v>
      </c>
      <c r="B12" s="37">
        <v>1271</v>
      </c>
      <c r="C12" s="38" t="s">
        <v>143</v>
      </c>
      <c r="D12" s="17">
        <v>12600</v>
      </c>
      <c r="G12" s="21">
        <v>1</v>
      </c>
      <c r="H12" s="25">
        <v>0</v>
      </c>
      <c r="I12" s="2">
        <v>500</v>
      </c>
      <c r="J12" s="29">
        <f t="shared" ref="J12:J15" si="1">(G12*H12*I12)</f>
        <v>0</v>
      </c>
    </row>
    <row r="13" spans="1:10" ht="15.75" thickBot="1" x14ac:dyDescent="0.3">
      <c r="A13" s="36">
        <v>41148</v>
      </c>
      <c r="B13" s="37">
        <v>1272</v>
      </c>
      <c r="C13" s="38" t="s">
        <v>143</v>
      </c>
      <c r="D13" s="17">
        <v>16170</v>
      </c>
      <c r="G13" s="21">
        <v>2</v>
      </c>
      <c r="H13" s="25">
        <v>0</v>
      </c>
      <c r="I13" s="2">
        <v>500</v>
      </c>
      <c r="J13" s="29">
        <f t="shared" si="1"/>
        <v>0</v>
      </c>
    </row>
    <row r="14" spans="1:10" ht="15.75" thickBot="1" x14ac:dyDescent="0.3">
      <c r="A14" s="36">
        <v>41149</v>
      </c>
      <c r="B14" s="37">
        <v>1273</v>
      </c>
      <c r="C14" s="38" t="s">
        <v>143</v>
      </c>
      <c r="D14" s="17">
        <v>13000</v>
      </c>
      <c r="G14" s="21">
        <v>5</v>
      </c>
      <c r="H14" s="25">
        <v>0</v>
      </c>
      <c r="I14" s="2">
        <v>500</v>
      </c>
      <c r="J14" s="29">
        <f t="shared" si="1"/>
        <v>0</v>
      </c>
    </row>
    <row r="15" spans="1:10" ht="15.75" thickBot="1" x14ac:dyDescent="0.3">
      <c r="A15" s="36">
        <v>41149</v>
      </c>
      <c r="B15" s="37">
        <v>393479</v>
      </c>
      <c r="C15" s="38" t="s">
        <v>202</v>
      </c>
      <c r="D15" s="17">
        <v>30000</v>
      </c>
      <c r="G15" s="21">
        <v>10</v>
      </c>
      <c r="H15" s="25">
        <v>0</v>
      </c>
      <c r="I15" s="2">
        <v>500</v>
      </c>
      <c r="J15" s="29">
        <f t="shared" si="1"/>
        <v>0</v>
      </c>
    </row>
    <row r="16" spans="1:10" ht="15.75" thickBot="1" x14ac:dyDescent="0.3">
      <c r="A16" s="36">
        <v>41149</v>
      </c>
      <c r="B16" s="37">
        <v>12951089625</v>
      </c>
      <c r="C16" s="38" t="s">
        <v>58</v>
      </c>
      <c r="D16" s="17">
        <v>7484</v>
      </c>
      <c r="G16" s="21">
        <v>20</v>
      </c>
      <c r="H16" s="25">
        <v>0</v>
      </c>
      <c r="I16" s="2">
        <v>500</v>
      </c>
      <c r="J16" s="29">
        <f>(G16*H16*I16)</f>
        <v>0</v>
      </c>
    </row>
    <row r="17" spans="1:10" ht="15.75" thickBot="1" x14ac:dyDescent="0.3">
      <c r="A17" s="36">
        <v>41150</v>
      </c>
      <c r="B17" s="37">
        <v>393770</v>
      </c>
      <c r="C17" s="38" t="s">
        <v>158</v>
      </c>
      <c r="D17" s="17">
        <v>20000</v>
      </c>
      <c r="G17" s="21">
        <v>50</v>
      </c>
      <c r="H17" s="25">
        <v>0</v>
      </c>
      <c r="I17" s="2">
        <v>500</v>
      </c>
      <c r="J17" s="29">
        <f t="shared" ref="J17:J18" si="2">(G17*H17*I17)</f>
        <v>0</v>
      </c>
    </row>
    <row r="18" spans="1:10" ht="15.75" thickBot="1" x14ac:dyDescent="0.3">
      <c r="A18" s="15">
        <v>41150</v>
      </c>
      <c r="B18" s="18">
        <v>144823</v>
      </c>
      <c r="C18" s="16" t="s">
        <v>48</v>
      </c>
      <c r="D18" s="17">
        <v>4050</v>
      </c>
      <c r="G18" s="21">
        <v>100</v>
      </c>
      <c r="H18" s="25">
        <v>0</v>
      </c>
      <c r="I18" s="2">
        <v>500</v>
      </c>
      <c r="J18" s="29">
        <f t="shared" si="2"/>
        <v>0</v>
      </c>
    </row>
    <row r="19" spans="1:10" ht="15.75" thickBot="1" x14ac:dyDescent="0.3">
      <c r="A19" s="15"/>
      <c r="B19" s="18"/>
      <c r="C19" s="16"/>
      <c r="D19" s="17">
        <v>0</v>
      </c>
      <c r="F19" s="30"/>
      <c r="G19" s="21" t="s">
        <v>40</v>
      </c>
      <c r="H19" s="23">
        <v>0</v>
      </c>
      <c r="J19" s="29">
        <f>(H19)</f>
        <v>0</v>
      </c>
    </row>
    <row r="20" spans="1:10" ht="15.75" thickBot="1" x14ac:dyDescent="0.3">
      <c r="A20" s="15"/>
      <c r="B20" s="18"/>
      <c r="C20" s="16"/>
      <c r="D20" s="17">
        <v>0</v>
      </c>
      <c r="F20" s="30"/>
      <c r="G20" s="21" t="s">
        <v>40</v>
      </c>
      <c r="H20" s="23">
        <v>0</v>
      </c>
      <c r="J20" s="29">
        <f>(H20)</f>
        <v>0</v>
      </c>
    </row>
    <row r="21" spans="1:10" ht="15.75" thickBot="1" x14ac:dyDescent="0.3">
      <c r="A21" s="15"/>
      <c r="B21" s="18"/>
      <c r="C21" s="16"/>
      <c r="D21" s="17">
        <v>0</v>
      </c>
      <c r="F21" s="30" t="s">
        <v>224</v>
      </c>
      <c r="G21" s="21" t="s">
        <v>40</v>
      </c>
      <c r="H21" s="23">
        <v>0</v>
      </c>
      <c r="J21" s="29">
        <f>(H21)</f>
        <v>0</v>
      </c>
    </row>
    <row r="22" spans="1:10" ht="15.75" thickBot="1" x14ac:dyDescent="0.3">
      <c r="A22" s="15"/>
      <c r="B22" s="18"/>
      <c r="C22" s="16"/>
      <c r="D22" s="17">
        <v>0</v>
      </c>
      <c r="F22" s="30"/>
      <c r="G22" s="21" t="s">
        <v>40</v>
      </c>
      <c r="H22" s="23">
        <v>0</v>
      </c>
      <c r="J22" s="29">
        <f>(H22)</f>
        <v>0</v>
      </c>
    </row>
    <row r="23" spans="1:10" ht="15.75" thickBot="1" x14ac:dyDescent="0.3">
      <c r="A23" s="15"/>
      <c r="B23" s="18"/>
      <c r="C23" s="16"/>
      <c r="D23" s="17">
        <v>0</v>
      </c>
      <c r="F23" s="30"/>
      <c r="G23" s="21" t="s">
        <v>40</v>
      </c>
      <c r="H23" s="23">
        <v>0</v>
      </c>
      <c r="J23" s="29">
        <f>(H23)</f>
        <v>0</v>
      </c>
    </row>
    <row r="24" spans="1:10" ht="15.75" thickBot="1" x14ac:dyDescent="0.3">
      <c r="A24" s="15"/>
      <c r="B24" s="18"/>
      <c r="C24" s="16"/>
      <c r="D24" s="17">
        <v>0</v>
      </c>
      <c r="J24" s="20">
        <f>SUM(J3:J23)</f>
        <v>230287</v>
      </c>
    </row>
    <row r="25" spans="1:10" x14ac:dyDescent="0.25">
      <c r="A25" s="15"/>
      <c r="B25" s="18"/>
      <c r="C25" s="16"/>
      <c r="D25" s="17">
        <v>0</v>
      </c>
    </row>
    <row r="26" spans="1:10" x14ac:dyDescent="0.25">
      <c r="A26" s="15"/>
      <c r="B26" s="18"/>
      <c r="C26" s="16"/>
      <c r="D26" s="17">
        <v>0</v>
      </c>
    </row>
    <row r="27" spans="1:10" x14ac:dyDescent="0.25">
      <c r="A27" s="15"/>
      <c r="B27" s="18"/>
      <c r="C27" s="16"/>
      <c r="D27" s="17">
        <v>0</v>
      </c>
    </row>
    <row r="28" spans="1:10" x14ac:dyDescent="0.25">
      <c r="A28" s="15"/>
      <c r="B28" s="18"/>
      <c r="C28" s="16"/>
      <c r="D28" s="17">
        <v>0</v>
      </c>
    </row>
    <row r="29" spans="1:10" x14ac:dyDescent="0.25">
      <c r="A29" s="15"/>
      <c r="B29" s="18"/>
      <c r="C29" s="16"/>
      <c r="D29" s="17">
        <v>0</v>
      </c>
    </row>
    <row r="30" spans="1:10" x14ac:dyDescent="0.25">
      <c r="A30" s="15"/>
      <c r="B30" s="18"/>
      <c r="C30" s="16"/>
      <c r="D30" s="17">
        <v>0</v>
      </c>
    </row>
    <row r="31" spans="1:10" x14ac:dyDescent="0.25">
      <c r="A31" s="15"/>
      <c r="B31" s="18"/>
      <c r="C31" s="16"/>
      <c r="D31" s="17">
        <v>0</v>
      </c>
    </row>
    <row r="32" spans="1:10" x14ac:dyDescent="0.25">
      <c r="A32" s="15"/>
      <c r="B32" s="18"/>
      <c r="C32" s="16"/>
      <c r="D32" s="17">
        <v>0</v>
      </c>
    </row>
    <row r="33" spans="1:10" x14ac:dyDescent="0.25">
      <c r="A33" s="15"/>
      <c r="B33" s="18"/>
      <c r="C33" s="16"/>
      <c r="D33" s="17">
        <v>0</v>
      </c>
    </row>
    <row r="34" spans="1:10" x14ac:dyDescent="0.25">
      <c r="A34" s="15"/>
      <c r="B34" s="18"/>
      <c r="C34" s="16"/>
      <c r="D34" s="17">
        <v>0</v>
      </c>
    </row>
    <row r="35" spans="1:10" x14ac:dyDescent="0.25">
      <c r="D35" s="11">
        <f>SUM(D4:D34)</f>
        <v>230287</v>
      </c>
    </row>
    <row r="46" spans="1:10" x14ac:dyDescent="0.25">
      <c r="J46" s="4"/>
    </row>
    <row r="53" spans="3:6" x14ac:dyDescent="0.25">
      <c r="C53" s="26"/>
      <c r="F53" s="22"/>
    </row>
  </sheetData>
  <pageMargins left="0.43307086614173229" right="0.11811023622047245" top="1.6141732283464567" bottom="0.74803149606299213" header="0.31496062992125984" footer="0.31496062992125984"/>
  <pageSetup scale="115" orientation="portrait" horizontalDpi="0" verticalDpi="0" r:id="rId1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0"/>
  <dimension ref="A2:J53"/>
  <sheetViews>
    <sheetView workbookViewId="0"/>
  </sheetViews>
  <sheetFormatPr baseColWidth="10" defaultRowHeight="15" x14ac:dyDescent="0.25"/>
  <cols>
    <col min="1" max="1" width="12.7109375" customWidth="1"/>
    <col min="2" max="2" width="17.28515625" customWidth="1"/>
    <col min="3" max="3" width="42.85546875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A3" s="3" t="s">
        <v>0</v>
      </c>
      <c r="B3" s="3" t="s">
        <v>18</v>
      </c>
      <c r="C3" s="3" t="s">
        <v>1</v>
      </c>
      <c r="D3" s="3" t="s">
        <v>2</v>
      </c>
      <c r="E3" s="2"/>
      <c r="G3" s="3" t="s">
        <v>38</v>
      </c>
      <c r="H3" s="23">
        <f>(D35)</f>
        <v>245089.7</v>
      </c>
      <c r="J3" s="29">
        <f>(H3)</f>
        <v>245089.7</v>
      </c>
    </row>
    <row r="4" spans="1:10" ht="15.75" thickBot="1" x14ac:dyDescent="0.3">
      <c r="A4" s="36">
        <v>41137</v>
      </c>
      <c r="B4" s="37">
        <v>33252455</v>
      </c>
      <c r="C4" s="38" t="s">
        <v>147</v>
      </c>
      <c r="D4" s="17">
        <v>12332</v>
      </c>
      <c r="G4" s="20">
        <v>50</v>
      </c>
      <c r="H4" s="23">
        <v>0</v>
      </c>
      <c r="J4" s="29">
        <f>(H4*G4)</f>
        <v>0</v>
      </c>
    </row>
    <row r="5" spans="1:10" ht="15.75" thickBot="1" x14ac:dyDescent="0.3">
      <c r="A5" s="36">
        <v>41137</v>
      </c>
      <c r="B5" s="37">
        <v>54403</v>
      </c>
      <c r="C5" s="38" t="s">
        <v>241</v>
      </c>
      <c r="D5" s="17">
        <v>4000</v>
      </c>
      <c r="G5" s="20">
        <v>100</v>
      </c>
      <c r="H5" s="23">
        <v>0</v>
      </c>
      <c r="J5" s="29">
        <f t="shared" ref="J5:J11" si="0">(H5*G5)</f>
        <v>0</v>
      </c>
    </row>
    <row r="6" spans="1:10" ht="15.75" thickBot="1" x14ac:dyDescent="0.3">
      <c r="A6" s="36">
        <v>41137</v>
      </c>
      <c r="B6" s="37">
        <v>10102133</v>
      </c>
      <c r="C6" s="38" t="s">
        <v>242</v>
      </c>
      <c r="D6" s="17">
        <v>15000</v>
      </c>
      <c r="G6" s="20">
        <v>500</v>
      </c>
      <c r="H6" s="23">
        <v>0</v>
      </c>
      <c r="J6" s="29">
        <f t="shared" si="0"/>
        <v>0</v>
      </c>
    </row>
    <row r="7" spans="1:10" ht="15.75" thickBot="1" x14ac:dyDescent="0.3">
      <c r="A7" s="36">
        <v>41137</v>
      </c>
      <c r="B7" s="37">
        <v>390553</v>
      </c>
      <c r="C7" s="38" t="s">
        <v>158</v>
      </c>
      <c r="D7" s="17">
        <v>25000</v>
      </c>
      <c r="G7" s="20">
        <v>1000</v>
      </c>
      <c r="H7" s="23">
        <v>0</v>
      </c>
      <c r="J7" s="29">
        <f t="shared" si="0"/>
        <v>0</v>
      </c>
    </row>
    <row r="8" spans="1:10" ht="15.75" thickBot="1" x14ac:dyDescent="0.3">
      <c r="A8" s="36">
        <v>41138</v>
      </c>
      <c r="B8" s="37">
        <v>12951089385</v>
      </c>
      <c r="C8" s="38" t="s">
        <v>58</v>
      </c>
      <c r="D8" s="17">
        <v>5613</v>
      </c>
      <c r="G8" s="20">
        <v>2000</v>
      </c>
      <c r="H8" s="23">
        <v>0</v>
      </c>
      <c r="J8" s="29">
        <f t="shared" si="0"/>
        <v>0</v>
      </c>
    </row>
    <row r="9" spans="1:10" ht="15.75" thickBot="1" x14ac:dyDescent="0.3">
      <c r="A9" s="36">
        <v>41138</v>
      </c>
      <c r="B9" s="37">
        <v>390897</v>
      </c>
      <c r="C9" s="38" t="s">
        <v>202</v>
      </c>
      <c r="D9" s="39">
        <v>30000</v>
      </c>
      <c r="G9" s="20">
        <v>5000</v>
      </c>
      <c r="H9" s="23">
        <v>0</v>
      </c>
      <c r="J9" s="29">
        <f t="shared" si="0"/>
        <v>0</v>
      </c>
    </row>
    <row r="10" spans="1:10" ht="15.75" thickBot="1" x14ac:dyDescent="0.3">
      <c r="A10" s="36">
        <v>41139</v>
      </c>
      <c r="B10" s="37" t="s">
        <v>243</v>
      </c>
      <c r="C10" s="38" t="s">
        <v>244</v>
      </c>
      <c r="D10" s="17">
        <v>6589.7</v>
      </c>
      <c r="G10" s="20">
        <v>10000</v>
      </c>
      <c r="H10" s="23">
        <v>0</v>
      </c>
      <c r="J10" s="29">
        <f t="shared" si="0"/>
        <v>0</v>
      </c>
    </row>
    <row r="11" spans="1:10" ht="15.75" thickBot="1" x14ac:dyDescent="0.3">
      <c r="A11" s="36">
        <v>41139</v>
      </c>
      <c r="B11" s="37" t="s">
        <v>245</v>
      </c>
      <c r="C11" s="38" t="s">
        <v>144</v>
      </c>
      <c r="D11" s="17">
        <v>24000</v>
      </c>
      <c r="G11" s="20">
        <v>20000</v>
      </c>
      <c r="H11" s="23">
        <v>0</v>
      </c>
      <c r="J11" s="29">
        <f t="shared" si="0"/>
        <v>0</v>
      </c>
    </row>
    <row r="12" spans="1:10" ht="15.75" thickBot="1" x14ac:dyDescent="0.3">
      <c r="A12" s="36">
        <v>41141</v>
      </c>
      <c r="B12" s="37">
        <v>7745</v>
      </c>
      <c r="C12" s="38" t="s">
        <v>130</v>
      </c>
      <c r="D12" s="17">
        <v>7700</v>
      </c>
      <c r="G12" s="21">
        <v>1</v>
      </c>
      <c r="H12" s="25">
        <v>0</v>
      </c>
      <c r="I12" s="2">
        <v>500</v>
      </c>
      <c r="J12" s="29">
        <f t="shared" ref="J12:J15" si="1">(G12*H12*I12)</f>
        <v>0</v>
      </c>
    </row>
    <row r="13" spans="1:10" ht="15.75" thickBot="1" x14ac:dyDescent="0.3">
      <c r="A13" s="36">
        <v>41141</v>
      </c>
      <c r="B13" s="37">
        <v>1270</v>
      </c>
      <c r="C13" s="38" t="s">
        <v>246</v>
      </c>
      <c r="D13" s="17">
        <v>7000</v>
      </c>
      <c r="G13" s="21">
        <v>2</v>
      </c>
      <c r="H13" s="25">
        <v>0</v>
      </c>
      <c r="I13" s="2">
        <v>500</v>
      </c>
      <c r="J13" s="29">
        <f t="shared" si="1"/>
        <v>0</v>
      </c>
    </row>
    <row r="14" spans="1:10" ht="15.75" thickBot="1" x14ac:dyDescent="0.3">
      <c r="A14" s="36">
        <v>41142</v>
      </c>
      <c r="B14" s="37">
        <v>391712</v>
      </c>
      <c r="C14" s="38" t="s">
        <v>247</v>
      </c>
      <c r="D14" s="17">
        <v>39700</v>
      </c>
      <c r="G14" s="21">
        <v>5</v>
      </c>
      <c r="H14" s="25">
        <v>0</v>
      </c>
      <c r="I14" s="2">
        <v>500</v>
      </c>
      <c r="J14" s="29">
        <f t="shared" si="1"/>
        <v>0</v>
      </c>
    </row>
    <row r="15" spans="1:10" ht="15.75" thickBot="1" x14ac:dyDescent="0.3">
      <c r="A15" s="36">
        <v>41142</v>
      </c>
      <c r="B15" s="37">
        <v>12951089463</v>
      </c>
      <c r="C15" s="38" t="s">
        <v>58</v>
      </c>
      <c r="D15" s="17">
        <v>9355</v>
      </c>
      <c r="G15" s="21">
        <v>10</v>
      </c>
      <c r="H15" s="25">
        <v>0</v>
      </c>
      <c r="I15" s="2">
        <v>500</v>
      </c>
      <c r="J15" s="29">
        <f t="shared" si="1"/>
        <v>0</v>
      </c>
    </row>
    <row r="16" spans="1:10" ht="15.75" thickBot="1" x14ac:dyDescent="0.3">
      <c r="A16" s="36">
        <v>41142</v>
      </c>
      <c r="B16" s="37">
        <v>391818</v>
      </c>
      <c r="C16" s="38" t="s">
        <v>202</v>
      </c>
      <c r="D16" s="17">
        <v>30000</v>
      </c>
      <c r="G16" s="21">
        <v>20</v>
      </c>
      <c r="H16" s="25">
        <v>0</v>
      </c>
      <c r="I16" s="2">
        <v>500</v>
      </c>
      <c r="J16" s="29">
        <f>(G16*H16*I16)</f>
        <v>0</v>
      </c>
    </row>
    <row r="17" spans="1:10" ht="15.75" thickBot="1" x14ac:dyDescent="0.3">
      <c r="A17" s="36">
        <v>41143</v>
      </c>
      <c r="B17" s="37">
        <v>2229</v>
      </c>
      <c r="C17" s="38" t="s">
        <v>248</v>
      </c>
      <c r="D17" s="17">
        <v>28800</v>
      </c>
      <c r="G17" s="21">
        <v>50</v>
      </c>
      <c r="H17" s="25">
        <v>0</v>
      </c>
      <c r="I17" s="2">
        <v>500</v>
      </c>
      <c r="J17" s="29">
        <f t="shared" ref="J17:J18" si="2">(G17*H17*I17)</f>
        <v>0</v>
      </c>
    </row>
    <row r="18" spans="1:10" ht="15.75" thickBot="1" x14ac:dyDescent="0.3">
      <c r="A18" s="15"/>
      <c r="B18" s="18"/>
      <c r="C18" s="16"/>
      <c r="D18" s="17">
        <v>0</v>
      </c>
      <c r="G18" s="21">
        <v>100</v>
      </c>
      <c r="H18" s="25">
        <v>0</v>
      </c>
      <c r="I18" s="2">
        <v>500</v>
      </c>
      <c r="J18" s="29">
        <f t="shared" si="2"/>
        <v>0</v>
      </c>
    </row>
    <row r="19" spans="1:10" ht="15.75" thickBot="1" x14ac:dyDescent="0.3">
      <c r="A19" s="15"/>
      <c r="B19" s="18"/>
      <c r="C19" s="16"/>
      <c r="D19" s="17">
        <v>0</v>
      </c>
      <c r="F19" s="30"/>
      <c r="G19" s="21" t="s">
        <v>40</v>
      </c>
      <c r="H19" s="23">
        <v>0</v>
      </c>
      <c r="J19" s="29">
        <f>(H19)</f>
        <v>0</v>
      </c>
    </row>
    <row r="20" spans="1:10" ht="15.75" thickBot="1" x14ac:dyDescent="0.3">
      <c r="A20" s="15"/>
      <c r="B20" s="18"/>
      <c r="C20" s="16"/>
      <c r="D20" s="17">
        <v>0</v>
      </c>
      <c r="F20" s="30"/>
      <c r="G20" s="21" t="s">
        <v>40</v>
      </c>
      <c r="H20" s="23">
        <v>0</v>
      </c>
      <c r="J20" s="29">
        <f>(H20)</f>
        <v>0</v>
      </c>
    </row>
    <row r="21" spans="1:10" ht="15.75" thickBot="1" x14ac:dyDescent="0.3">
      <c r="A21" s="15"/>
      <c r="B21" s="18"/>
      <c r="C21" s="16"/>
      <c r="D21" s="17">
        <v>0</v>
      </c>
      <c r="F21" s="30" t="s">
        <v>224</v>
      </c>
      <c r="G21" s="21" t="s">
        <v>40</v>
      </c>
      <c r="H21" s="23">
        <v>0</v>
      </c>
      <c r="J21" s="29">
        <f>(H21)</f>
        <v>0</v>
      </c>
    </row>
    <row r="22" spans="1:10" ht="15.75" thickBot="1" x14ac:dyDescent="0.3">
      <c r="A22" s="15"/>
      <c r="B22" s="18"/>
      <c r="C22" s="16"/>
      <c r="D22" s="17">
        <v>0</v>
      </c>
      <c r="F22" s="30"/>
      <c r="G22" s="21" t="s">
        <v>40</v>
      </c>
      <c r="H22" s="23">
        <v>0</v>
      </c>
      <c r="J22" s="29">
        <f>(H22)</f>
        <v>0</v>
      </c>
    </row>
    <row r="23" spans="1:10" ht="15.75" thickBot="1" x14ac:dyDescent="0.3">
      <c r="A23" s="15"/>
      <c r="B23" s="18"/>
      <c r="C23" s="16"/>
      <c r="D23" s="17">
        <v>0</v>
      </c>
      <c r="F23" s="30"/>
      <c r="G23" s="21" t="s">
        <v>40</v>
      </c>
      <c r="H23" s="23">
        <v>0</v>
      </c>
      <c r="J23" s="29">
        <f>(H23)</f>
        <v>0</v>
      </c>
    </row>
    <row r="24" spans="1:10" ht="15.75" thickBot="1" x14ac:dyDescent="0.3">
      <c r="A24" s="15"/>
      <c r="B24" s="18"/>
      <c r="C24" s="16"/>
      <c r="D24" s="17">
        <v>0</v>
      </c>
      <c r="J24" s="20">
        <f>SUM(J3:J23)</f>
        <v>245089.7</v>
      </c>
    </row>
    <row r="25" spans="1:10" x14ac:dyDescent="0.25">
      <c r="A25" s="15"/>
      <c r="B25" s="18"/>
      <c r="C25" s="16"/>
      <c r="D25" s="17">
        <v>0</v>
      </c>
    </row>
    <row r="26" spans="1:10" x14ac:dyDescent="0.25">
      <c r="A26" s="15"/>
      <c r="B26" s="18"/>
      <c r="C26" s="16"/>
      <c r="D26" s="17">
        <v>0</v>
      </c>
    </row>
    <row r="27" spans="1:10" x14ac:dyDescent="0.25">
      <c r="A27" s="15"/>
      <c r="B27" s="18"/>
      <c r="C27" s="16"/>
      <c r="D27" s="17">
        <v>0</v>
      </c>
    </row>
    <row r="28" spans="1:10" x14ac:dyDescent="0.25">
      <c r="A28" s="15"/>
      <c r="B28" s="18"/>
      <c r="C28" s="16"/>
      <c r="D28" s="17">
        <v>0</v>
      </c>
    </row>
    <row r="29" spans="1:10" x14ac:dyDescent="0.25">
      <c r="A29" s="15"/>
      <c r="B29" s="18"/>
      <c r="C29" s="16"/>
      <c r="D29" s="17">
        <v>0</v>
      </c>
    </row>
    <row r="30" spans="1:10" x14ac:dyDescent="0.25">
      <c r="A30" s="15"/>
      <c r="B30" s="18"/>
      <c r="C30" s="16"/>
      <c r="D30" s="17">
        <v>0</v>
      </c>
    </row>
    <row r="31" spans="1:10" x14ac:dyDescent="0.25">
      <c r="A31" s="15"/>
      <c r="B31" s="18"/>
      <c r="C31" s="16"/>
      <c r="D31" s="17">
        <v>0</v>
      </c>
    </row>
    <row r="32" spans="1:10" x14ac:dyDescent="0.25">
      <c r="A32" s="15"/>
      <c r="B32" s="18"/>
      <c r="C32" s="16"/>
      <c r="D32" s="17">
        <v>0</v>
      </c>
    </row>
    <row r="33" spans="1:10" x14ac:dyDescent="0.25">
      <c r="A33" s="15"/>
      <c r="B33" s="18"/>
      <c r="C33" s="16"/>
      <c r="D33" s="17">
        <v>0</v>
      </c>
    </row>
    <row r="34" spans="1:10" x14ac:dyDescent="0.25">
      <c r="A34" s="15"/>
      <c r="B34" s="18"/>
      <c r="C34" s="16"/>
      <c r="D34" s="17">
        <v>0</v>
      </c>
    </row>
    <row r="35" spans="1:10" x14ac:dyDescent="0.25">
      <c r="D35" s="11">
        <f>SUM(D4:D34)</f>
        <v>245089.7</v>
      </c>
    </row>
    <row r="46" spans="1:10" x14ac:dyDescent="0.25">
      <c r="J46" s="4"/>
    </row>
    <row r="53" spans="3:6" x14ac:dyDescent="0.25">
      <c r="C53" s="26"/>
      <c r="F53" s="22"/>
    </row>
  </sheetData>
  <pageMargins left="0.43307086614173229" right="0.11811023622047245" top="1.6141732283464567" bottom="0.74803149606299213" header="0.31496062992125984" footer="0.31496062992125984"/>
  <pageSetup scale="115" orientation="portrait" horizontalDpi="0" verticalDpi="0" r:id="rId1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1"/>
  <dimension ref="A2:J53"/>
  <sheetViews>
    <sheetView workbookViewId="0">
      <selection activeCell="A17" sqref="A17"/>
    </sheetView>
  </sheetViews>
  <sheetFormatPr baseColWidth="10" defaultRowHeight="15" x14ac:dyDescent="0.25"/>
  <cols>
    <col min="1" max="1" width="12.7109375" customWidth="1"/>
    <col min="2" max="2" width="17.28515625" customWidth="1"/>
    <col min="3" max="3" width="42.85546875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A3" s="3" t="s">
        <v>0</v>
      </c>
      <c r="B3" s="3" t="s">
        <v>18</v>
      </c>
      <c r="C3" s="3" t="s">
        <v>1</v>
      </c>
      <c r="D3" s="3" t="s">
        <v>2</v>
      </c>
      <c r="E3" s="2"/>
      <c r="G3" s="3" t="s">
        <v>38</v>
      </c>
      <c r="H3" s="23">
        <f>(D35)</f>
        <v>253263.58000000002</v>
      </c>
      <c r="J3" s="29">
        <f>(H3)</f>
        <v>253263.58000000002</v>
      </c>
    </row>
    <row r="4" spans="1:10" ht="15.75" thickBot="1" x14ac:dyDescent="0.3">
      <c r="A4" s="15">
        <v>41128</v>
      </c>
      <c r="B4" s="18">
        <v>12951089107</v>
      </c>
      <c r="C4" s="16" t="s">
        <v>58</v>
      </c>
      <c r="D4" s="17">
        <v>11226</v>
      </c>
      <c r="G4" s="20">
        <v>50</v>
      </c>
      <c r="H4" s="23">
        <v>0</v>
      </c>
      <c r="J4" s="29">
        <f>(H4*G4)</f>
        <v>0</v>
      </c>
    </row>
    <row r="5" spans="1:10" ht="15.75" thickBot="1" x14ac:dyDescent="0.3">
      <c r="A5" s="15">
        <v>41129</v>
      </c>
      <c r="B5" s="18">
        <v>388090</v>
      </c>
      <c r="C5" s="31" t="s">
        <v>202</v>
      </c>
      <c r="D5" s="17">
        <v>30000</v>
      </c>
      <c r="G5" s="20">
        <v>100</v>
      </c>
      <c r="H5" s="23">
        <v>0</v>
      </c>
      <c r="J5" s="29">
        <f t="shared" ref="J5:J11" si="0">(H5*G5)</f>
        <v>0</v>
      </c>
    </row>
    <row r="6" spans="1:10" ht="15.75" thickBot="1" x14ac:dyDescent="0.3">
      <c r="A6" s="15">
        <v>41130</v>
      </c>
      <c r="B6" s="18">
        <v>33252450</v>
      </c>
      <c r="C6" s="16" t="s">
        <v>147</v>
      </c>
      <c r="D6" s="17">
        <v>9888</v>
      </c>
      <c r="G6" s="20">
        <v>500</v>
      </c>
      <c r="H6" s="23">
        <v>0</v>
      </c>
      <c r="J6" s="29">
        <f t="shared" si="0"/>
        <v>0</v>
      </c>
    </row>
    <row r="7" spans="1:10" ht="15.75" thickBot="1" x14ac:dyDescent="0.3">
      <c r="A7" s="15">
        <v>41130</v>
      </c>
      <c r="B7" s="18">
        <v>3908495</v>
      </c>
      <c r="C7" s="16" t="s">
        <v>48</v>
      </c>
      <c r="D7" s="17">
        <v>3475</v>
      </c>
      <c r="G7" s="20">
        <v>1000</v>
      </c>
      <c r="H7" s="23">
        <v>0</v>
      </c>
      <c r="J7" s="29">
        <f t="shared" si="0"/>
        <v>0</v>
      </c>
    </row>
    <row r="8" spans="1:10" ht="15.75" thickBot="1" x14ac:dyDescent="0.3">
      <c r="A8" s="15">
        <v>41130</v>
      </c>
      <c r="B8" s="18">
        <v>10854219</v>
      </c>
      <c r="C8" s="16" t="s">
        <v>239</v>
      </c>
      <c r="D8" s="17">
        <v>13013.58</v>
      </c>
      <c r="G8" s="20">
        <v>2000</v>
      </c>
      <c r="H8" s="23">
        <v>0</v>
      </c>
      <c r="J8" s="29">
        <f t="shared" si="0"/>
        <v>0</v>
      </c>
    </row>
    <row r="9" spans="1:10" ht="15.75" thickBot="1" x14ac:dyDescent="0.3">
      <c r="A9" s="32">
        <v>41131</v>
      </c>
      <c r="B9" s="33">
        <v>10100817</v>
      </c>
      <c r="C9" s="34" t="s">
        <v>158</v>
      </c>
      <c r="D9" s="35">
        <v>20000</v>
      </c>
      <c r="G9" s="20">
        <v>5000</v>
      </c>
      <c r="H9" s="23">
        <v>0</v>
      </c>
      <c r="J9" s="29">
        <f t="shared" si="0"/>
        <v>0</v>
      </c>
    </row>
    <row r="10" spans="1:10" ht="15.75" thickBot="1" x14ac:dyDescent="0.3">
      <c r="A10" s="15">
        <v>41131</v>
      </c>
      <c r="B10" s="18">
        <v>12951089204</v>
      </c>
      <c r="C10" s="16" t="s">
        <v>58</v>
      </c>
      <c r="D10" s="17">
        <v>9355</v>
      </c>
      <c r="G10" s="20">
        <v>10000</v>
      </c>
      <c r="H10" s="23">
        <v>0</v>
      </c>
      <c r="J10" s="29">
        <f t="shared" si="0"/>
        <v>0</v>
      </c>
    </row>
    <row r="11" spans="1:10" ht="15.75" thickBot="1" x14ac:dyDescent="0.3">
      <c r="A11" s="15">
        <v>41132</v>
      </c>
      <c r="B11" s="18">
        <v>29102</v>
      </c>
      <c r="C11" s="16" t="s">
        <v>181</v>
      </c>
      <c r="D11" s="17">
        <v>5000</v>
      </c>
      <c r="G11" s="20">
        <v>20000</v>
      </c>
      <c r="H11" s="23">
        <v>0</v>
      </c>
      <c r="J11" s="29">
        <f t="shared" si="0"/>
        <v>0</v>
      </c>
    </row>
    <row r="12" spans="1:10" ht="15.75" thickBot="1" x14ac:dyDescent="0.3">
      <c r="A12" s="15">
        <v>41132</v>
      </c>
      <c r="B12" s="18" t="s">
        <v>240</v>
      </c>
      <c r="C12" s="16" t="s">
        <v>157</v>
      </c>
      <c r="D12" s="17">
        <v>28895</v>
      </c>
      <c r="G12" s="21">
        <v>1</v>
      </c>
      <c r="H12" s="25">
        <v>0</v>
      </c>
      <c r="I12" s="2">
        <v>500</v>
      </c>
      <c r="J12" s="29">
        <f t="shared" ref="J12:J15" si="1">(G12*H12*I12)</f>
        <v>0</v>
      </c>
    </row>
    <row r="13" spans="1:10" ht="15.75" thickBot="1" x14ac:dyDescent="0.3">
      <c r="A13" s="15">
        <v>41132</v>
      </c>
      <c r="B13" s="18">
        <v>38911</v>
      </c>
      <c r="C13" s="31" t="s">
        <v>202</v>
      </c>
      <c r="D13" s="17">
        <v>30000</v>
      </c>
      <c r="G13" s="21">
        <v>2</v>
      </c>
      <c r="H13" s="25">
        <v>0</v>
      </c>
      <c r="I13" s="2">
        <v>500</v>
      </c>
      <c r="J13" s="29">
        <f t="shared" si="1"/>
        <v>0</v>
      </c>
    </row>
    <row r="14" spans="1:10" ht="15.75" thickBot="1" x14ac:dyDescent="0.3">
      <c r="A14" s="15">
        <v>41134</v>
      </c>
      <c r="B14" s="18">
        <v>1269</v>
      </c>
      <c r="C14" s="16" t="s">
        <v>16</v>
      </c>
      <c r="D14" s="17">
        <v>21560</v>
      </c>
      <c r="G14" s="21">
        <v>5</v>
      </c>
      <c r="H14" s="25">
        <v>0</v>
      </c>
      <c r="I14" s="2">
        <v>500</v>
      </c>
      <c r="J14" s="29">
        <f t="shared" si="1"/>
        <v>0</v>
      </c>
    </row>
    <row r="15" spans="1:10" ht="15.75" thickBot="1" x14ac:dyDescent="0.3">
      <c r="A15" s="15">
        <v>41134</v>
      </c>
      <c r="B15" s="18">
        <v>33252451</v>
      </c>
      <c r="C15" s="16" t="s">
        <v>147</v>
      </c>
      <c r="D15" s="17">
        <v>24720</v>
      </c>
      <c r="G15" s="21">
        <v>10</v>
      </c>
      <c r="H15" s="25">
        <v>0</v>
      </c>
      <c r="I15" s="2">
        <v>500</v>
      </c>
      <c r="J15" s="29">
        <f t="shared" si="1"/>
        <v>0</v>
      </c>
    </row>
    <row r="16" spans="1:10" ht="15.75" thickBot="1" x14ac:dyDescent="0.3">
      <c r="A16" s="15">
        <v>41135</v>
      </c>
      <c r="B16" s="18">
        <v>12951089266</v>
      </c>
      <c r="C16" s="16" t="s">
        <v>133</v>
      </c>
      <c r="D16" s="17">
        <v>16131</v>
      </c>
      <c r="G16" s="21">
        <v>20</v>
      </c>
      <c r="H16" s="25">
        <v>0</v>
      </c>
      <c r="I16" s="2">
        <v>500</v>
      </c>
      <c r="J16" s="29">
        <f>(G16*H16*I16)</f>
        <v>0</v>
      </c>
    </row>
    <row r="17" spans="1:10" ht="15.75" thickBot="1" x14ac:dyDescent="0.3">
      <c r="A17" s="15">
        <v>41135</v>
      </c>
      <c r="B17" s="18">
        <v>390030</v>
      </c>
      <c r="C17" s="31" t="s">
        <v>202</v>
      </c>
      <c r="D17" s="17">
        <v>30000</v>
      </c>
      <c r="G17" s="21">
        <v>50</v>
      </c>
      <c r="H17" s="25">
        <v>0</v>
      </c>
      <c r="I17" s="2">
        <v>500</v>
      </c>
      <c r="J17" s="29">
        <f t="shared" ref="J17:J18" si="2">(G17*H17*I17)</f>
        <v>0</v>
      </c>
    </row>
    <row r="18" spans="1:10" ht="15.75" thickBot="1" x14ac:dyDescent="0.3">
      <c r="A18" s="15"/>
      <c r="B18" s="18"/>
      <c r="C18" s="16"/>
      <c r="D18" s="17">
        <v>0</v>
      </c>
      <c r="G18" s="21">
        <v>100</v>
      </c>
      <c r="H18" s="25">
        <v>0</v>
      </c>
      <c r="I18" s="2">
        <v>500</v>
      </c>
      <c r="J18" s="29">
        <f t="shared" si="2"/>
        <v>0</v>
      </c>
    </row>
    <row r="19" spans="1:10" ht="15.75" thickBot="1" x14ac:dyDescent="0.3">
      <c r="A19" s="15"/>
      <c r="B19" s="18"/>
      <c r="C19" s="16"/>
      <c r="D19" s="17">
        <v>0</v>
      </c>
      <c r="F19" s="30"/>
      <c r="G19" s="21" t="s">
        <v>40</v>
      </c>
      <c r="H19" s="23">
        <v>0</v>
      </c>
      <c r="J19" s="29">
        <f>(H19)</f>
        <v>0</v>
      </c>
    </row>
    <row r="20" spans="1:10" ht="15.75" thickBot="1" x14ac:dyDescent="0.3">
      <c r="A20" s="15"/>
      <c r="B20" s="18"/>
      <c r="C20" s="16"/>
      <c r="D20" s="17">
        <v>0</v>
      </c>
      <c r="F20" s="30"/>
      <c r="G20" s="21" t="s">
        <v>40</v>
      </c>
      <c r="H20" s="23">
        <v>0</v>
      </c>
      <c r="J20" s="29">
        <f>(H20)</f>
        <v>0</v>
      </c>
    </row>
    <row r="21" spans="1:10" ht="15.75" thickBot="1" x14ac:dyDescent="0.3">
      <c r="A21" s="15"/>
      <c r="B21" s="18"/>
      <c r="C21" s="16"/>
      <c r="D21" s="17">
        <v>0</v>
      </c>
      <c r="F21" s="30" t="s">
        <v>224</v>
      </c>
      <c r="G21" s="21" t="s">
        <v>40</v>
      </c>
      <c r="H21" s="23">
        <v>0</v>
      </c>
      <c r="J21" s="29">
        <f>(H21)</f>
        <v>0</v>
      </c>
    </row>
    <row r="22" spans="1:10" ht="15.75" thickBot="1" x14ac:dyDescent="0.3">
      <c r="A22" s="15"/>
      <c r="B22" s="18"/>
      <c r="C22" s="16"/>
      <c r="D22" s="17">
        <v>0</v>
      </c>
      <c r="F22" s="30"/>
      <c r="G22" s="21" t="s">
        <v>40</v>
      </c>
      <c r="H22" s="23">
        <v>0</v>
      </c>
      <c r="J22" s="29">
        <f>(H22)</f>
        <v>0</v>
      </c>
    </row>
    <row r="23" spans="1:10" ht="15.75" thickBot="1" x14ac:dyDescent="0.3">
      <c r="A23" s="15"/>
      <c r="B23" s="18"/>
      <c r="C23" s="16"/>
      <c r="D23" s="17">
        <v>0</v>
      </c>
      <c r="F23" s="30"/>
      <c r="G23" s="21" t="s">
        <v>40</v>
      </c>
      <c r="H23" s="23">
        <v>0</v>
      </c>
      <c r="J23" s="29">
        <f>(H23)</f>
        <v>0</v>
      </c>
    </row>
    <row r="24" spans="1:10" ht="15.75" thickBot="1" x14ac:dyDescent="0.3">
      <c r="A24" s="15"/>
      <c r="B24" s="18"/>
      <c r="C24" s="16"/>
      <c r="D24" s="17">
        <v>0</v>
      </c>
      <c r="J24" s="20">
        <f>SUM(J3:J23)</f>
        <v>253263.58000000002</v>
      </c>
    </row>
    <row r="25" spans="1:10" x14ac:dyDescent="0.25">
      <c r="A25" s="15"/>
      <c r="B25" s="18"/>
      <c r="C25" s="16"/>
      <c r="D25" s="17">
        <v>0</v>
      </c>
    </row>
    <row r="26" spans="1:10" x14ac:dyDescent="0.25">
      <c r="A26" s="15"/>
      <c r="B26" s="18"/>
      <c r="C26" s="16"/>
      <c r="D26" s="17">
        <v>0</v>
      </c>
    </row>
    <row r="27" spans="1:10" x14ac:dyDescent="0.25">
      <c r="A27" s="15"/>
      <c r="B27" s="18"/>
      <c r="C27" s="16"/>
      <c r="D27" s="17">
        <v>0</v>
      </c>
    </row>
    <row r="28" spans="1:10" x14ac:dyDescent="0.25">
      <c r="A28" s="15"/>
      <c r="B28" s="18"/>
      <c r="C28" s="16"/>
      <c r="D28" s="17">
        <v>0</v>
      </c>
    </row>
    <row r="29" spans="1:10" x14ac:dyDescent="0.25">
      <c r="A29" s="15"/>
      <c r="B29" s="18"/>
      <c r="C29" s="16"/>
      <c r="D29" s="17">
        <v>0</v>
      </c>
    </row>
    <row r="30" spans="1:10" x14ac:dyDescent="0.25">
      <c r="A30" s="15"/>
      <c r="B30" s="18"/>
      <c r="C30" s="16"/>
      <c r="D30" s="17">
        <v>0</v>
      </c>
    </row>
    <row r="31" spans="1:10" x14ac:dyDescent="0.25">
      <c r="A31" s="15"/>
      <c r="B31" s="18"/>
      <c r="C31" s="16"/>
      <c r="D31" s="17">
        <v>0</v>
      </c>
    </row>
    <row r="32" spans="1:10" x14ac:dyDescent="0.25">
      <c r="A32" s="15"/>
      <c r="B32" s="18"/>
      <c r="C32" s="16"/>
      <c r="D32" s="17">
        <v>0</v>
      </c>
    </row>
    <row r="33" spans="1:10" x14ac:dyDescent="0.25">
      <c r="A33" s="15"/>
      <c r="B33" s="18"/>
      <c r="C33" s="16"/>
      <c r="D33" s="17">
        <v>0</v>
      </c>
    </row>
    <row r="34" spans="1:10" x14ac:dyDescent="0.25">
      <c r="A34" s="15"/>
      <c r="B34" s="18"/>
      <c r="C34" s="16"/>
      <c r="D34" s="17">
        <v>0</v>
      </c>
    </row>
    <row r="35" spans="1:10" x14ac:dyDescent="0.25">
      <c r="D35" s="11">
        <f>SUM(D4:D34)</f>
        <v>253263.58000000002</v>
      </c>
    </row>
    <row r="46" spans="1:10" x14ac:dyDescent="0.25">
      <c r="J46" s="4"/>
    </row>
    <row r="53" spans="3:6" x14ac:dyDescent="0.25">
      <c r="C53" s="26"/>
      <c r="F53" s="22"/>
    </row>
  </sheetData>
  <pageMargins left="0.43307086614173229" right="0.11811023622047245" top="1.6141732283464567" bottom="0.74803149606299213" header="0.31496062992125984" footer="0.31496062992125984"/>
  <pageSetup scale="115" orientation="portrait" horizontalDpi="0" verticalDpi="0" r:id="rId1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2"/>
  <dimension ref="A2:J53"/>
  <sheetViews>
    <sheetView workbookViewId="0">
      <selection activeCell="J24" sqref="J24"/>
    </sheetView>
  </sheetViews>
  <sheetFormatPr baseColWidth="10" defaultRowHeight="15" x14ac:dyDescent="0.25"/>
  <cols>
    <col min="1" max="1" width="12.7109375" customWidth="1"/>
    <col min="2" max="2" width="17.28515625" customWidth="1"/>
    <col min="3" max="3" width="42.85546875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A3" s="3" t="s">
        <v>0</v>
      </c>
      <c r="B3" s="3" t="s">
        <v>18</v>
      </c>
      <c r="C3" s="3" t="s">
        <v>1</v>
      </c>
      <c r="D3" s="3" t="s">
        <v>2</v>
      </c>
      <c r="E3" s="2"/>
      <c r="G3" s="3" t="s">
        <v>38</v>
      </c>
      <c r="H3" s="23">
        <f>(D35)</f>
        <v>366609</v>
      </c>
      <c r="J3" s="29">
        <f>(H3)</f>
        <v>366609</v>
      </c>
    </row>
    <row r="4" spans="1:10" ht="15.75" thickBot="1" x14ac:dyDescent="0.3">
      <c r="A4" s="15">
        <v>41116</v>
      </c>
      <c r="B4" s="18">
        <v>384581</v>
      </c>
      <c r="C4" s="16" t="s">
        <v>202</v>
      </c>
      <c r="D4" s="17">
        <v>30000</v>
      </c>
      <c r="G4" s="20">
        <v>50</v>
      </c>
      <c r="H4" s="23">
        <v>155</v>
      </c>
      <c r="J4" s="29">
        <f>(H4*G4)</f>
        <v>7750</v>
      </c>
    </row>
    <row r="5" spans="1:10" ht="15.75" thickBot="1" x14ac:dyDescent="0.3">
      <c r="A5" s="15">
        <v>41116</v>
      </c>
      <c r="B5" s="18">
        <v>2437</v>
      </c>
      <c r="C5" s="16" t="s">
        <v>179</v>
      </c>
      <c r="D5" s="17">
        <v>12360</v>
      </c>
      <c r="G5" s="20">
        <v>100</v>
      </c>
      <c r="H5" s="23">
        <v>59</v>
      </c>
      <c r="J5" s="29">
        <f t="shared" ref="J5:J11" si="0">(H5*G5)</f>
        <v>5900</v>
      </c>
    </row>
    <row r="6" spans="1:10" ht="15.75" thickBot="1" x14ac:dyDescent="0.3">
      <c r="A6" s="15">
        <v>41117</v>
      </c>
      <c r="B6" s="18">
        <v>99995</v>
      </c>
      <c r="C6" s="16" t="s">
        <v>225</v>
      </c>
      <c r="D6" s="17">
        <v>620</v>
      </c>
      <c r="G6" s="20">
        <v>500</v>
      </c>
      <c r="H6" s="23">
        <v>29</v>
      </c>
      <c r="J6" s="29">
        <f t="shared" si="0"/>
        <v>14500</v>
      </c>
    </row>
    <row r="7" spans="1:10" ht="15.75" thickBot="1" x14ac:dyDescent="0.3">
      <c r="A7" s="15">
        <v>41117</v>
      </c>
      <c r="B7" s="18">
        <v>12951088840</v>
      </c>
      <c r="C7" s="16" t="s">
        <v>168</v>
      </c>
      <c r="D7" s="17">
        <v>7484</v>
      </c>
      <c r="G7" s="20">
        <v>1000</v>
      </c>
      <c r="H7" s="23">
        <v>54</v>
      </c>
      <c r="J7" s="29">
        <f t="shared" si="0"/>
        <v>54000</v>
      </c>
    </row>
    <row r="8" spans="1:10" ht="15.75" thickBot="1" x14ac:dyDescent="0.3">
      <c r="A8" s="15">
        <v>41117</v>
      </c>
      <c r="B8" s="18">
        <v>141112</v>
      </c>
      <c r="C8" s="16" t="s">
        <v>226</v>
      </c>
      <c r="D8" s="17">
        <v>5500</v>
      </c>
      <c r="G8" s="20">
        <v>2000</v>
      </c>
      <c r="H8" s="23">
        <v>11</v>
      </c>
      <c r="J8" s="29">
        <f t="shared" si="0"/>
        <v>22000</v>
      </c>
    </row>
    <row r="9" spans="1:10" ht="15.75" thickBot="1" x14ac:dyDescent="0.3">
      <c r="A9" s="15">
        <v>41118</v>
      </c>
      <c r="B9" s="18" t="s">
        <v>227</v>
      </c>
      <c r="C9" s="16" t="s">
        <v>188</v>
      </c>
      <c r="D9" s="17">
        <v>19020</v>
      </c>
      <c r="G9" s="20">
        <v>5000</v>
      </c>
      <c r="H9" s="23">
        <v>1</v>
      </c>
      <c r="J9" s="29">
        <f t="shared" si="0"/>
        <v>5000</v>
      </c>
    </row>
    <row r="10" spans="1:10" ht="15.75" thickBot="1" x14ac:dyDescent="0.3">
      <c r="A10" s="15">
        <v>41119</v>
      </c>
      <c r="B10" s="18">
        <v>385296</v>
      </c>
      <c r="C10" s="16" t="s">
        <v>202</v>
      </c>
      <c r="D10" s="17">
        <v>30000</v>
      </c>
      <c r="G10" s="20">
        <v>10000</v>
      </c>
      <c r="H10" s="23">
        <v>3</v>
      </c>
      <c r="J10" s="29">
        <f t="shared" si="0"/>
        <v>30000</v>
      </c>
    </row>
    <row r="11" spans="1:10" ht="15.75" thickBot="1" x14ac:dyDescent="0.3">
      <c r="A11" s="15">
        <v>41119</v>
      </c>
      <c r="B11" s="18">
        <v>385487</v>
      </c>
      <c r="C11" s="16" t="s">
        <v>158</v>
      </c>
      <c r="D11" s="17">
        <v>20000</v>
      </c>
      <c r="G11" s="20">
        <v>20000</v>
      </c>
      <c r="H11" s="23">
        <v>0</v>
      </c>
      <c r="J11" s="29">
        <f t="shared" si="0"/>
        <v>0</v>
      </c>
    </row>
    <row r="12" spans="1:10" ht="15.75" thickBot="1" x14ac:dyDescent="0.3">
      <c r="A12" s="15">
        <v>41120</v>
      </c>
      <c r="B12" s="18">
        <v>10818</v>
      </c>
      <c r="C12" s="16" t="s">
        <v>228</v>
      </c>
      <c r="D12" s="17">
        <v>3000</v>
      </c>
      <c r="G12" s="21">
        <v>1</v>
      </c>
      <c r="H12" s="25">
        <v>4</v>
      </c>
      <c r="I12" s="2">
        <v>500</v>
      </c>
      <c r="J12" s="29">
        <f t="shared" ref="J12:J15" si="1">(G12*H12*I12)</f>
        <v>2000</v>
      </c>
    </row>
    <row r="13" spans="1:10" ht="15.75" thickBot="1" x14ac:dyDescent="0.3">
      <c r="A13" s="15">
        <v>41120</v>
      </c>
      <c r="B13" s="18">
        <v>2442</v>
      </c>
      <c r="C13" s="16" t="s">
        <v>179</v>
      </c>
      <c r="D13" s="17">
        <v>17304</v>
      </c>
      <c r="G13" s="21">
        <v>2</v>
      </c>
      <c r="H13" s="25">
        <v>0</v>
      </c>
      <c r="I13" s="2">
        <v>500</v>
      </c>
      <c r="J13" s="29">
        <f t="shared" si="1"/>
        <v>0</v>
      </c>
    </row>
    <row r="14" spans="1:10" ht="15.75" thickBot="1" x14ac:dyDescent="0.3">
      <c r="A14" s="15">
        <v>41121</v>
      </c>
      <c r="B14" s="18">
        <v>12951088929</v>
      </c>
      <c r="C14" s="16" t="s">
        <v>168</v>
      </c>
      <c r="D14" s="17">
        <v>9355</v>
      </c>
      <c r="G14" s="21">
        <v>5</v>
      </c>
      <c r="H14" s="25">
        <v>0</v>
      </c>
      <c r="I14" s="2">
        <v>500</v>
      </c>
      <c r="J14" s="29">
        <f t="shared" si="1"/>
        <v>0</v>
      </c>
    </row>
    <row r="15" spans="1:10" ht="15.75" thickBot="1" x14ac:dyDescent="0.3">
      <c r="A15" s="15">
        <v>41122</v>
      </c>
      <c r="B15" s="18">
        <v>1268</v>
      </c>
      <c r="C15" s="16" t="s">
        <v>230</v>
      </c>
      <c r="D15" s="17">
        <v>14700</v>
      </c>
      <c r="G15" s="21">
        <v>10</v>
      </c>
      <c r="H15" s="25">
        <v>0</v>
      </c>
      <c r="I15" s="2">
        <v>500</v>
      </c>
      <c r="J15" s="29">
        <f t="shared" si="1"/>
        <v>0</v>
      </c>
    </row>
    <row r="16" spans="1:10" ht="15.75" thickBot="1" x14ac:dyDescent="0.3">
      <c r="A16" s="15">
        <v>41122</v>
      </c>
      <c r="B16" s="18">
        <v>386242</v>
      </c>
      <c r="C16" s="16" t="s">
        <v>202</v>
      </c>
      <c r="D16" s="17">
        <v>30000</v>
      </c>
      <c r="G16" s="21">
        <v>20</v>
      </c>
      <c r="H16" s="25">
        <v>1</v>
      </c>
      <c r="I16" s="2">
        <v>500</v>
      </c>
      <c r="J16" s="29">
        <f>(G16*H16*I16)</f>
        <v>10000</v>
      </c>
    </row>
    <row r="17" spans="1:10" ht="15.75" thickBot="1" x14ac:dyDescent="0.3">
      <c r="A17" s="15">
        <v>41122</v>
      </c>
      <c r="B17" s="18">
        <v>1082012</v>
      </c>
      <c r="C17" s="16" t="s">
        <v>231</v>
      </c>
      <c r="D17" s="17">
        <v>1008</v>
      </c>
      <c r="G17" s="21">
        <v>50</v>
      </c>
      <c r="H17" s="25">
        <v>0</v>
      </c>
      <c r="I17" s="2">
        <v>500</v>
      </c>
      <c r="J17" s="29">
        <f t="shared" ref="J17:J18" si="2">(G17*H17*I17)</f>
        <v>0</v>
      </c>
    </row>
    <row r="18" spans="1:10" ht="15.75" thickBot="1" x14ac:dyDescent="0.3">
      <c r="A18" s="15">
        <v>41123</v>
      </c>
      <c r="B18" s="18">
        <v>2445</v>
      </c>
      <c r="C18" s="16" t="s">
        <v>179</v>
      </c>
      <c r="D18" s="17">
        <v>11110</v>
      </c>
      <c r="G18" s="21">
        <v>100</v>
      </c>
      <c r="H18" s="25">
        <v>0</v>
      </c>
      <c r="I18" s="2">
        <v>500</v>
      </c>
      <c r="J18" s="29">
        <f t="shared" si="2"/>
        <v>0</v>
      </c>
    </row>
    <row r="19" spans="1:10" ht="15.75" thickBot="1" x14ac:dyDescent="0.3">
      <c r="A19" s="15">
        <v>41124</v>
      </c>
      <c r="B19" s="18">
        <v>10579319</v>
      </c>
      <c r="C19" s="16" t="s">
        <v>232</v>
      </c>
      <c r="D19" s="17">
        <v>5040</v>
      </c>
      <c r="F19" s="30" t="s">
        <v>229</v>
      </c>
      <c r="G19" s="21" t="s">
        <v>40</v>
      </c>
      <c r="H19" s="23">
        <v>5200</v>
      </c>
      <c r="J19" s="29">
        <f>(H19)</f>
        <v>5200</v>
      </c>
    </row>
    <row r="20" spans="1:10" ht="15.75" thickBot="1" x14ac:dyDescent="0.3">
      <c r="A20" s="15">
        <v>41124</v>
      </c>
      <c r="B20" s="18">
        <v>976</v>
      </c>
      <c r="C20" s="16" t="s">
        <v>233</v>
      </c>
      <c r="D20" s="17">
        <v>1800</v>
      </c>
      <c r="F20" s="30" t="s">
        <v>169</v>
      </c>
      <c r="G20" s="21" t="s">
        <v>40</v>
      </c>
      <c r="H20" s="23">
        <v>0</v>
      </c>
      <c r="J20" s="29">
        <f>(H20)</f>
        <v>0</v>
      </c>
    </row>
    <row r="21" spans="1:10" ht="15.75" thickBot="1" x14ac:dyDescent="0.3">
      <c r="A21" s="15">
        <v>41124</v>
      </c>
      <c r="B21" s="18">
        <v>10853</v>
      </c>
      <c r="C21" s="16" t="s">
        <v>234</v>
      </c>
      <c r="D21" s="17">
        <v>4000</v>
      </c>
      <c r="F21" s="30" t="s">
        <v>224</v>
      </c>
      <c r="G21" s="21" t="s">
        <v>40</v>
      </c>
      <c r="H21" s="23">
        <v>1775</v>
      </c>
      <c r="J21" s="29">
        <f>(H21)</f>
        <v>1775</v>
      </c>
    </row>
    <row r="22" spans="1:10" ht="15.75" thickBot="1" x14ac:dyDescent="0.3">
      <c r="A22" s="15">
        <v>41124</v>
      </c>
      <c r="B22" s="18">
        <v>12951089019</v>
      </c>
      <c r="C22" s="16" t="s">
        <v>168</v>
      </c>
      <c r="D22" s="17">
        <v>3742</v>
      </c>
      <c r="F22" s="30"/>
      <c r="G22" s="21" t="s">
        <v>40</v>
      </c>
      <c r="H22" s="23">
        <v>0</v>
      </c>
      <c r="J22" s="29">
        <f>(H22)</f>
        <v>0</v>
      </c>
    </row>
    <row r="23" spans="1:10" ht="15.75" thickBot="1" x14ac:dyDescent="0.3">
      <c r="A23" s="15">
        <v>41125</v>
      </c>
      <c r="B23" s="18" t="s">
        <v>235</v>
      </c>
      <c r="C23" s="16" t="s">
        <v>188</v>
      </c>
      <c r="D23" s="17">
        <v>55780</v>
      </c>
      <c r="F23" s="30"/>
      <c r="G23" s="21" t="s">
        <v>40</v>
      </c>
      <c r="H23" s="23">
        <v>0</v>
      </c>
      <c r="J23" s="29">
        <f>(H23)</f>
        <v>0</v>
      </c>
    </row>
    <row r="24" spans="1:10" ht="15.75" thickBot="1" x14ac:dyDescent="0.3">
      <c r="A24" s="15">
        <v>41126</v>
      </c>
      <c r="B24" s="18">
        <v>387242</v>
      </c>
      <c r="C24" s="16" t="s">
        <v>202</v>
      </c>
      <c r="D24" s="17">
        <v>26000</v>
      </c>
      <c r="J24" s="20">
        <f>SUM(J3:J23)</f>
        <v>524734</v>
      </c>
    </row>
    <row r="25" spans="1:10" x14ac:dyDescent="0.25">
      <c r="A25" s="15">
        <v>41126</v>
      </c>
      <c r="B25" s="18">
        <v>387394</v>
      </c>
      <c r="C25" s="16" t="s">
        <v>158</v>
      </c>
      <c r="D25" s="17">
        <v>20000</v>
      </c>
    </row>
    <row r="26" spans="1:10" x14ac:dyDescent="0.25">
      <c r="A26" s="15">
        <v>41127</v>
      </c>
      <c r="B26" s="18">
        <v>10685419</v>
      </c>
      <c r="C26" s="16" t="s">
        <v>236</v>
      </c>
      <c r="D26" s="17">
        <v>6460</v>
      </c>
    </row>
    <row r="27" spans="1:10" x14ac:dyDescent="0.25">
      <c r="A27" s="15">
        <v>41127</v>
      </c>
      <c r="B27" s="18">
        <v>100336</v>
      </c>
      <c r="C27" s="16" t="s">
        <v>237</v>
      </c>
      <c r="D27" s="17">
        <v>2650</v>
      </c>
    </row>
    <row r="28" spans="1:10" x14ac:dyDescent="0.25">
      <c r="A28" s="15">
        <v>41127</v>
      </c>
      <c r="B28" s="18">
        <v>2448</v>
      </c>
      <c r="C28" s="16" t="s">
        <v>179</v>
      </c>
      <c r="D28" s="17">
        <v>19776</v>
      </c>
    </row>
    <row r="29" spans="1:10" x14ac:dyDescent="0.25">
      <c r="A29" s="15">
        <v>41127</v>
      </c>
      <c r="B29" s="18">
        <v>7630</v>
      </c>
      <c r="C29" s="16" t="s">
        <v>130</v>
      </c>
      <c r="D29" s="17">
        <v>7700</v>
      </c>
    </row>
    <row r="30" spans="1:10" x14ac:dyDescent="0.25">
      <c r="A30" s="15">
        <v>41128</v>
      </c>
      <c r="B30" s="18">
        <v>153350</v>
      </c>
      <c r="C30" s="16" t="s">
        <v>238</v>
      </c>
      <c r="D30" s="17">
        <v>2200</v>
      </c>
    </row>
    <row r="31" spans="1:10" x14ac:dyDescent="0.25">
      <c r="A31" s="15"/>
      <c r="B31" s="18"/>
      <c r="C31" s="16"/>
      <c r="D31" s="17">
        <v>0</v>
      </c>
    </row>
    <row r="32" spans="1:10" x14ac:dyDescent="0.25">
      <c r="A32" s="15"/>
      <c r="B32" s="18"/>
      <c r="C32" s="16"/>
      <c r="D32" s="17">
        <v>0</v>
      </c>
    </row>
    <row r="33" spans="1:10" x14ac:dyDescent="0.25">
      <c r="A33" s="15"/>
      <c r="B33" s="18"/>
      <c r="C33" s="16"/>
      <c r="D33" s="17">
        <v>0</v>
      </c>
    </row>
    <row r="34" spans="1:10" x14ac:dyDescent="0.25">
      <c r="A34" s="15"/>
      <c r="B34" s="18"/>
      <c r="C34" s="16"/>
      <c r="D34" s="17">
        <v>0</v>
      </c>
    </row>
    <row r="35" spans="1:10" x14ac:dyDescent="0.25">
      <c r="D35" s="11">
        <f>SUM(D4:D34)</f>
        <v>366609</v>
      </c>
    </row>
    <row r="46" spans="1:10" x14ac:dyDescent="0.25">
      <c r="J46" s="4"/>
    </row>
    <row r="53" spans="3:6" x14ac:dyDescent="0.25">
      <c r="C53" s="26"/>
      <c r="F53" s="22"/>
    </row>
  </sheetData>
  <pageMargins left="0.43307086614173229" right="0.11811023622047245" top="1.6141732283464567" bottom="0.74803149606299213" header="0.31496062992125984" footer="0.31496062992125984"/>
  <pageSetup scale="115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2"/>
  <sheetViews>
    <sheetView topLeftCell="A22" workbookViewId="0">
      <selection sqref="A1:D34"/>
    </sheetView>
  </sheetViews>
  <sheetFormatPr baseColWidth="10" defaultRowHeight="15" x14ac:dyDescent="0.25"/>
  <cols>
    <col min="1" max="1" width="12.7109375" customWidth="1"/>
    <col min="2" max="2" width="19.7109375" customWidth="1"/>
    <col min="3" max="3" width="46" customWidth="1"/>
    <col min="4" max="4" width="12.85546875" bestFit="1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A3" s="51" t="s">
        <v>0</v>
      </c>
      <c r="B3" s="51" t="s">
        <v>18</v>
      </c>
      <c r="C3" s="51" t="s">
        <v>1</v>
      </c>
      <c r="D3" s="51" t="s">
        <v>2</v>
      </c>
      <c r="E3" s="2"/>
      <c r="G3" s="3" t="s">
        <v>38</v>
      </c>
      <c r="H3" s="23">
        <f>(D34)</f>
        <v>177072.41999999998</v>
      </c>
      <c r="J3" s="29">
        <f>(H3)</f>
        <v>177072.41999999998</v>
      </c>
    </row>
    <row r="4" spans="1:10" ht="15.75" thickBot="1" x14ac:dyDescent="0.3">
      <c r="A4" s="52">
        <v>42040</v>
      </c>
      <c r="B4" s="53">
        <v>246737</v>
      </c>
      <c r="C4" s="38" t="s">
        <v>884</v>
      </c>
      <c r="D4" s="54">
        <v>16099.97</v>
      </c>
      <c r="E4" s="2"/>
      <c r="G4" s="3"/>
      <c r="H4" s="23"/>
      <c r="J4" s="29"/>
    </row>
    <row r="5" spans="1:10" ht="15.75" thickBot="1" x14ac:dyDescent="0.3">
      <c r="A5" s="52">
        <v>42042</v>
      </c>
      <c r="B5" s="53" t="s">
        <v>885</v>
      </c>
      <c r="C5" s="38" t="s">
        <v>144</v>
      </c>
      <c r="D5" s="55">
        <v>14110.15</v>
      </c>
      <c r="G5" s="20">
        <v>0</v>
      </c>
      <c r="H5" s="23">
        <v>0</v>
      </c>
      <c r="J5" s="29">
        <f>(H5*G5)</f>
        <v>0</v>
      </c>
    </row>
    <row r="6" spans="1:10" ht="15.75" thickBot="1" x14ac:dyDescent="0.3">
      <c r="A6" s="52">
        <v>42043</v>
      </c>
      <c r="B6" s="53">
        <v>1489</v>
      </c>
      <c r="C6" s="38" t="s">
        <v>143</v>
      </c>
      <c r="D6" s="54">
        <v>10513.27</v>
      </c>
      <c r="G6" s="20">
        <v>0</v>
      </c>
      <c r="H6" s="23">
        <v>0</v>
      </c>
      <c r="J6" s="29">
        <f t="shared" ref="J6:J14" si="0">(H6*G6)</f>
        <v>0</v>
      </c>
    </row>
    <row r="7" spans="1:10" ht="15.75" thickBot="1" x14ac:dyDescent="0.3">
      <c r="A7" s="52">
        <v>42045</v>
      </c>
      <c r="B7" s="37">
        <v>1485</v>
      </c>
      <c r="C7" s="38" t="s">
        <v>143</v>
      </c>
      <c r="D7" s="54">
        <v>38469.03</v>
      </c>
      <c r="E7" s="50"/>
      <c r="G7" s="20">
        <v>0</v>
      </c>
      <c r="H7" s="23">
        <v>0</v>
      </c>
      <c r="J7" s="29">
        <f t="shared" si="0"/>
        <v>0</v>
      </c>
    </row>
    <row r="8" spans="1:10" ht="15.75" thickBot="1" x14ac:dyDescent="0.3">
      <c r="A8" s="36">
        <v>42046</v>
      </c>
      <c r="B8" s="37">
        <v>617119</v>
      </c>
      <c r="C8" s="38" t="s">
        <v>333</v>
      </c>
      <c r="D8" s="54">
        <v>11000</v>
      </c>
      <c r="E8" s="50"/>
      <c r="G8" s="20">
        <v>0</v>
      </c>
      <c r="H8" s="23"/>
      <c r="J8" s="29"/>
    </row>
    <row r="9" spans="1:10" ht="15.75" thickBot="1" x14ac:dyDescent="0.3">
      <c r="A9" s="36">
        <v>42046</v>
      </c>
      <c r="B9" s="38">
        <v>1486</v>
      </c>
      <c r="C9" s="38" t="s">
        <v>414</v>
      </c>
      <c r="D9" s="54">
        <v>28960</v>
      </c>
      <c r="E9" s="50"/>
      <c r="G9" s="20"/>
      <c r="H9" s="23"/>
      <c r="J9" s="29"/>
    </row>
    <row r="10" spans="1:10" ht="15.75" thickBot="1" x14ac:dyDescent="0.3">
      <c r="A10" s="36">
        <v>42046</v>
      </c>
      <c r="B10" s="37">
        <v>1487</v>
      </c>
      <c r="C10" s="38" t="s">
        <v>414</v>
      </c>
      <c r="D10" s="54">
        <v>28960</v>
      </c>
      <c r="E10" s="50"/>
      <c r="G10" s="20">
        <v>0</v>
      </c>
      <c r="H10" s="23">
        <v>0</v>
      </c>
      <c r="J10" s="29">
        <f t="shared" si="0"/>
        <v>0</v>
      </c>
    </row>
    <row r="11" spans="1:10" ht="15.75" thickBot="1" x14ac:dyDescent="0.3">
      <c r="A11" s="36">
        <v>42046</v>
      </c>
      <c r="B11" s="37">
        <v>1488</v>
      </c>
      <c r="C11" s="38" t="s">
        <v>414</v>
      </c>
      <c r="D11" s="54">
        <v>28960</v>
      </c>
      <c r="E11" s="50"/>
      <c r="G11" s="20">
        <v>0</v>
      </c>
      <c r="H11" s="23">
        <v>0</v>
      </c>
      <c r="J11" s="29">
        <f t="shared" si="0"/>
        <v>0</v>
      </c>
    </row>
    <row r="12" spans="1:10" ht="15.75" thickBot="1" x14ac:dyDescent="0.3">
      <c r="A12" s="36"/>
      <c r="B12" s="37"/>
      <c r="C12" s="38"/>
      <c r="D12" s="54">
        <v>0</v>
      </c>
      <c r="E12" s="50"/>
      <c r="G12" s="20">
        <v>0</v>
      </c>
      <c r="H12" s="23">
        <v>0</v>
      </c>
      <c r="J12" s="29">
        <f t="shared" si="0"/>
        <v>0</v>
      </c>
    </row>
    <row r="13" spans="1:10" ht="15.75" thickBot="1" x14ac:dyDescent="0.3">
      <c r="A13" s="36"/>
      <c r="B13" s="37"/>
      <c r="C13" s="38"/>
      <c r="D13" s="54">
        <v>0</v>
      </c>
      <c r="E13" s="50"/>
      <c r="G13" s="20">
        <v>0</v>
      </c>
      <c r="H13" s="23">
        <v>0</v>
      </c>
      <c r="J13" s="29">
        <f t="shared" si="0"/>
        <v>0</v>
      </c>
    </row>
    <row r="14" spans="1:10" ht="15.75" thickBot="1" x14ac:dyDescent="0.3">
      <c r="A14" s="36"/>
      <c r="B14" s="37"/>
      <c r="C14" s="38"/>
      <c r="D14" s="54">
        <v>0</v>
      </c>
      <c r="E14" s="50"/>
      <c r="G14" s="20">
        <v>0</v>
      </c>
      <c r="H14" s="23">
        <v>0</v>
      </c>
      <c r="J14" s="29">
        <f t="shared" si="0"/>
        <v>0</v>
      </c>
    </row>
    <row r="15" spans="1:10" ht="15.75" thickBot="1" x14ac:dyDescent="0.3">
      <c r="A15" s="36"/>
      <c r="B15" s="37"/>
      <c r="C15" s="38"/>
      <c r="D15" s="54">
        <v>0</v>
      </c>
      <c r="E15" s="50"/>
      <c r="G15" s="21">
        <v>0</v>
      </c>
      <c r="H15" s="25">
        <v>0</v>
      </c>
      <c r="I15" s="2">
        <v>500</v>
      </c>
      <c r="J15" s="29">
        <f t="shared" ref="J15:J16" si="1">(G15*H15*I15)</f>
        <v>0</v>
      </c>
    </row>
    <row r="16" spans="1:10" ht="15.75" thickBot="1" x14ac:dyDescent="0.3">
      <c r="A16" s="36"/>
      <c r="B16" s="37"/>
      <c r="C16" s="38"/>
      <c r="D16" s="54">
        <v>0</v>
      </c>
      <c r="G16" s="21">
        <v>0</v>
      </c>
      <c r="H16" s="25">
        <v>0</v>
      </c>
      <c r="I16" s="2">
        <v>500</v>
      </c>
      <c r="J16" s="29">
        <f t="shared" si="1"/>
        <v>0</v>
      </c>
    </row>
    <row r="17" spans="1:10" ht="15.75" thickBot="1" x14ac:dyDescent="0.3">
      <c r="A17" s="36"/>
      <c r="B17" s="37"/>
      <c r="C17" s="38"/>
      <c r="D17" s="42">
        <v>0</v>
      </c>
      <c r="G17" s="21">
        <v>0</v>
      </c>
      <c r="H17" s="25">
        <v>0</v>
      </c>
      <c r="I17" s="2">
        <v>500</v>
      </c>
      <c r="J17" s="29">
        <f>(G17*H17*I17)</f>
        <v>0</v>
      </c>
    </row>
    <row r="18" spans="1:10" ht="15.75" thickBot="1" x14ac:dyDescent="0.3">
      <c r="A18" s="36"/>
      <c r="B18" s="37"/>
      <c r="C18" s="38"/>
      <c r="D18" s="42">
        <v>0</v>
      </c>
      <c r="G18" s="21">
        <v>0</v>
      </c>
      <c r="H18" s="25">
        <v>0</v>
      </c>
      <c r="I18" s="2">
        <v>500</v>
      </c>
      <c r="J18" s="29">
        <f t="shared" ref="J18" si="2">(G18*H18*I18)</f>
        <v>0</v>
      </c>
    </row>
    <row r="19" spans="1:10" ht="15.75" thickBot="1" x14ac:dyDescent="0.3">
      <c r="A19" s="36"/>
      <c r="B19" s="37"/>
      <c r="C19" s="38"/>
      <c r="D19" s="42">
        <v>0</v>
      </c>
      <c r="F19" s="30"/>
      <c r="G19" s="21">
        <v>0</v>
      </c>
      <c r="H19" s="23">
        <v>0</v>
      </c>
      <c r="J19" s="29">
        <f>(H19)</f>
        <v>0</v>
      </c>
    </row>
    <row r="20" spans="1:10" ht="15.75" thickBot="1" x14ac:dyDescent="0.3">
      <c r="A20" s="36"/>
      <c r="B20" s="18"/>
      <c r="C20" s="16"/>
      <c r="D20" s="41">
        <v>0</v>
      </c>
      <c r="F20" s="30" t="s">
        <v>224</v>
      </c>
      <c r="G20" s="21">
        <v>0</v>
      </c>
      <c r="H20" s="23">
        <v>0</v>
      </c>
      <c r="J20" s="29">
        <f>(H20)</f>
        <v>0</v>
      </c>
    </row>
    <row r="21" spans="1:10" ht="15.75" thickBot="1" x14ac:dyDescent="0.3">
      <c r="A21" s="15"/>
      <c r="B21" s="18"/>
      <c r="C21" s="16"/>
      <c r="D21" s="41">
        <v>0</v>
      </c>
      <c r="F21" s="30"/>
      <c r="G21" s="21">
        <v>0</v>
      </c>
      <c r="H21" s="23">
        <v>0</v>
      </c>
      <c r="J21" s="29">
        <f>(H21)</f>
        <v>0</v>
      </c>
    </row>
    <row r="22" spans="1:10" ht="15.75" thickBot="1" x14ac:dyDescent="0.3">
      <c r="A22" s="15"/>
      <c r="B22" s="18"/>
      <c r="C22" s="16"/>
      <c r="D22" s="41">
        <v>0</v>
      </c>
      <c r="F22" s="30"/>
      <c r="G22" s="21">
        <v>0</v>
      </c>
      <c r="H22" s="23">
        <v>0</v>
      </c>
      <c r="J22" s="29">
        <f>(H22)</f>
        <v>0</v>
      </c>
    </row>
    <row r="23" spans="1:10" ht="15.75" thickBot="1" x14ac:dyDescent="0.3">
      <c r="A23" s="15"/>
      <c r="B23" s="18"/>
      <c r="C23" s="16"/>
      <c r="D23" s="41">
        <v>0</v>
      </c>
      <c r="J23" s="20">
        <f>SUM(J3:J22)</f>
        <v>177072.41999999998</v>
      </c>
    </row>
    <row r="24" spans="1:10" x14ac:dyDescent="0.25">
      <c r="A24" s="15"/>
      <c r="B24" s="18"/>
      <c r="C24" s="16"/>
      <c r="D24" s="41">
        <v>0</v>
      </c>
    </row>
    <row r="25" spans="1:10" x14ac:dyDescent="0.25">
      <c r="A25" s="15"/>
      <c r="B25" s="18"/>
      <c r="C25" s="16"/>
      <c r="D25" s="41">
        <v>0</v>
      </c>
    </row>
    <row r="26" spans="1:10" x14ac:dyDescent="0.25">
      <c r="A26" s="15"/>
      <c r="B26" s="18"/>
      <c r="C26" s="16"/>
      <c r="D26" s="41">
        <v>0</v>
      </c>
    </row>
    <row r="27" spans="1:10" x14ac:dyDescent="0.25">
      <c r="A27" s="15"/>
      <c r="B27" s="18"/>
      <c r="C27" s="16"/>
      <c r="D27" s="41">
        <v>0</v>
      </c>
    </row>
    <row r="28" spans="1:10" x14ac:dyDescent="0.25">
      <c r="A28" s="15"/>
      <c r="B28" s="18"/>
      <c r="C28" s="16"/>
      <c r="D28" s="41">
        <v>0</v>
      </c>
    </row>
    <row r="29" spans="1:10" x14ac:dyDescent="0.25">
      <c r="A29" s="15"/>
      <c r="B29" s="18"/>
      <c r="C29" s="16"/>
      <c r="D29" s="41">
        <v>0</v>
      </c>
    </row>
    <row r="30" spans="1:10" x14ac:dyDescent="0.25">
      <c r="A30" s="15"/>
      <c r="B30" s="18"/>
      <c r="C30" s="16"/>
      <c r="D30" s="41">
        <v>0</v>
      </c>
    </row>
    <row r="31" spans="1:10" x14ac:dyDescent="0.25">
      <c r="A31" s="15"/>
      <c r="B31" s="18"/>
      <c r="C31" s="16"/>
      <c r="D31" s="41">
        <v>0</v>
      </c>
    </row>
    <row r="32" spans="1:10" x14ac:dyDescent="0.25">
      <c r="A32" s="15"/>
      <c r="B32" s="18"/>
      <c r="C32" s="16"/>
      <c r="D32" s="41">
        <v>0</v>
      </c>
    </row>
    <row r="33" spans="1:10" ht="15.75" thickBot="1" x14ac:dyDescent="0.3">
      <c r="A33" s="15"/>
      <c r="B33" s="18"/>
      <c r="C33" s="16"/>
      <c r="D33" s="56">
        <v>0</v>
      </c>
    </row>
    <row r="34" spans="1:10" ht="15.75" thickBot="1" x14ac:dyDescent="0.3">
      <c r="A34" s="58"/>
      <c r="D34" s="57">
        <f>SUM(D4:D33)</f>
        <v>177072.41999999998</v>
      </c>
    </row>
    <row r="45" spans="1:10" x14ac:dyDescent="0.25">
      <c r="J45" s="4"/>
    </row>
    <row r="52" spans="3:6" x14ac:dyDescent="0.25">
      <c r="C52" s="26"/>
      <c r="F52" s="22"/>
    </row>
  </sheetData>
  <pageMargins left="0.43307086614173229" right="0.11811023622047245" top="1.6141732283464567" bottom="0.74803149606299213" header="0.31496062992125984" footer="0.31496062992125984"/>
  <pageSetup scale="105" orientation="portrait" horizontalDpi="4294967293" verticalDpi="300" r:id="rId1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3"/>
  <dimension ref="A2:J46"/>
  <sheetViews>
    <sheetView workbookViewId="0">
      <selection activeCell="H7" sqref="H7"/>
    </sheetView>
  </sheetViews>
  <sheetFormatPr baseColWidth="10" defaultRowHeight="15" x14ac:dyDescent="0.25"/>
  <cols>
    <col min="1" max="1" width="12.7109375" customWidth="1"/>
    <col min="2" max="2" width="17.28515625" customWidth="1"/>
    <col min="3" max="3" width="42.85546875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A3" s="3" t="s">
        <v>0</v>
      </c>
      <c r="B3" s="3" t="s">
        <v>18</v>
      </c>
      <c r="C3" s="3" t="s">
        <v>1</v>
      </c>
      <c r="D3" s="3" t="s">
        <v>2</v>
      </c>
      <c r="E3" s="2"/>
      <c r="G3" s="3" t="s">
        <v>38</v>
      </c>
      <c r="H3" s="23">
        <f>(D22)</f>
        <v>186049</v>
      </c>
      <c r="J3" s="29">
        <f>(H3)</f>
        <v>186049</v>
      </c>
    </row>
    <row r="4" spans="1:10" ht="15.75" thickBot="1" x14ac:dyDescent="0.3">
      <c r="A4" s="12">
        <v>41095</v>
      </c>
      <c r="B4" s="18">
        <v>2408</v>
      </c>
      <c r="C4" s="13" t="s">
        <v>179</v>
      </c>
      <c r="D4" s="17">
        <v>24720</v>
      </c>
      <c r="G4" s="20">
        <v>50</v>
      </c>
      <c r="H4" s="23">
        <v>45</v>
      </c>
      <c r="J4" s="29">
        <f>(H4*G4)</f>
        <v>2250</v>
      </c>
    </row>
    <row r="5" spans="1:10" ht="15.75" thickBot="1" x14ac:dyDescent="0.3">
      <c r="A5" s="15">
        <v>41095</v>
      </c>
      <c r="B5" s="18">
        <v>378516</v>
      </c>
      <c r="C5" s="16" t="s">
        <v>166</v>
      </c>
      <c r="D5" s="17">
        <v>30000</v>
      </c>
      <c r="G5" s="20">
        <v>100</v>
      </c>
      <c r="H5" s="23">
        <v>20</v>
      </c>
      <c r="J5" s="29">
        <f t="shared" ref="J5:J11" si="0">(H5*G5)</f>
        <v>2000</v>
      </c>
    </row>
    <row r="6" spans="1:10" ht="15.75" thickBot="1" x14ac:dyDescent="0.3">
      <c r="A6" s="15">
        <v>41095</v>
      </c>
      <c r="B6" s="18">
        <v>9275619</v>
      </c>
      <c r="C6" s="16" t="s">
        <v>219</v>
      </c>
      <c r="D6" s="17">
        <v>2898</v>
      </c>
      <c r="G6" s="20">
        <v>500</v>
      </c>
      <c r="H6" s="23">
        <v>0</v>
      </c>
      <c r="J6" s="29">
        <f t="shared" si="0"/>
        <v>0</v>
      </c>
    </row>
    <row r="7" spans="1:10" ht="15.75" thickBot="1" x14ac:dyDescent="0.3">
      <c r="A7" s="15">
        <v>41095</v>
      </c>
      <c r="B7" s="18">
        <v>1264</v>
      </c>
      <c r="C7" s="16" t="s">
        <v>16</v>
      </c>
      <c r="D7" s="17">
        <v>3500</v>
      </c>
      <c r="G7" s="20">
        <v>1000</v>
      </c>
      <c r="H7" s="23">
        <v>23</v>
      </c>
      <c r="J7" s="29">
        <f t="shared" si="0"/>
        <v>23000</v>
      </c>
    </row>
    <row r="8" spans="1:10" ht="15.75" thickBot="1" x14ac:dyDescent="0.3">
      <c r="A8" s="15">
        <v>41096</v>
      </c>
      <c r="B8" s="18">
        <v>12951088341</v>
      </c>
      <c r="C8" s="16" t="s">
        <v>168</v>
      </c>
      <c r="D8" s="17">
        <v>7484</v>
      </c>
      <c r="G8" s="20">
        <v>2000</v>
      </c>
      <c r="H8" s="23">
        <v>32</v>
      </c>
      <c r="J8" s="29">
        <f t="shared" si="0"/>
        <v>64000</v>
      </c>
    </row>
    <row r="9" spans="1:10" ht="15.75" thickBot="1" x14ac:dyDescent="0.3">
      <c r="A9" s="15">
        <v>41097</v>
      </c>
      <c r="B9" s="18" t="s">
        <v>222</v>
      </c>
      <c r="C9" s="16" t="s">
        <v>188</v>
      </c>
      <c r="D9" s="17">
        <v>29500</v>
      </c>
      <c r="G9" s="20">
        <v>5000</v>
      </c>
      <c r="H9" s="23">
        <v>11</v>
      </c>
      <c r="J9" s="29">
        <f t="shared" si="0"/>
        <v>55000</v>
      </c>
    </row>
    <row r="10" spans="1:10" ht="15.75" thickBot="1" x14ac:dyDescent="0.3">
      <c r="A10" s="15">
        <v>41097</v>
      </c>
      <c r="B10" s="18">
        <v>8570</v>
      </c>
      <c r="C10" s="16" t="s">
        <v>130</v>
      </c>
      <c r="D10" s="17">
        <v>9000</v>
      </c>
      <c r="G10" s="20">
        <v>10000</v>
      </c>
      <c r="H10" s="23">
        <v>2</v>
      </c>
      <c r="J10" s="29">
        <f t="shared" si="0"/>
        <v>20000</v>
      </c>
    </row>
    <row r="11" spans="1:10" ht="15.75" thickBot="1" x14ac:dyDescent="0.3">
      <c r="A11" s="15">
        <v>41097</v>
      </c>
      <c r="B11" s="18">
        <v>379169</v>
      </c>
      <c r="C11" s="16" t="s">
        <v>166</v>
      </c>
      <c r="D11" s="17">
        <v>30000</v>
      </c>
      <c r="G11" s="20">
        <v>20000</v>
      </c>
      <c r="H11" s="23">
        <v>0</v>
      </c>
      <c r="J11" s="29">
        <f t="shared" si="0"/>
        <v>0</v>
      </c>
    </row>
    <row r="12" spans="1:10" ht="15.75" thickBot="1" x14ac:dyDescent="0.3">
      <c r="A12" s="15">
        <v>41099</v>
      </c>
      <c r="B12" s="18">
        <v>273478</v>
      </c>
      <c r="C12" s="16" t="s">
        <v>223</v>
      </c>
      <c r="D12" s="17">
        <v>1320</v>
      </c>
      <c r="G12" s="21">
        <v>1</v>
      </c>
      <c r="H12" s="25">
        <v>38</v>
      </c>
      <c r="I12" s="2">
        <v>500</v>
      </c>
      <c r="J12" s="29">
        <f t="shared" ref="J12:J15" si="1">(G12*H12*I12)</f>
        <v>19000</v>
      </c>
    </row>
    <row r="13" spans="1:10" ht="15.75" thickBot="1" x14ac:dyDescent="0.3">
      <c r="A13" s="15">
        <v>41099</v>
      </c>
      <c r="B13" s="18">
        <v>2412</v>
      </c>
      <c r="C13" s="16" t="s">
        <v>179</v>
      </c>
      <c r="D13" s="17">
        <v>24720</v>
      </c>
      <c r="G13" s="21">
        <v>2</v>
      </c>
      <c r="H13" s="25">
        <v>0</v>
      </c>
      <c r="I13" s="2">
        <v>500</v>
      </c>
      <c r="J13" s="29">
        <f t="shared" si="1"/>
        <v>0</v>
      </c>
    </row>
    <row r="14" spans="1:10" ht="15.75" thickBot="1" x14ac:dyDescent="0.3">
      <c r="A14" s="15">
        <v>41100</v>
      </c>
      <c r="B14" s="18">
        <v>12951088401</v>
      </c>
      <c r="C14" s="16" t="s">
        <v>168</v>
      </c>
      <c r="D14" s="17">
        <v>22907</v>
      </c>
      <c r="G14" s="21">
        <v>5</v>
      </c>
      <c r="H14" s="25">
        <v>7</v>
      </c>
      <c r="I14" s="2">
        <v>500</v>
      </c>
      <c r="J14" s="29">
        <f t="shared" si="1"/>
        <v>17500</v>
      </c>
    </row>
    <row r="15" spans="1:10" ht="15.75" thickBot="1" x14ac:dyDescent="0.3">
      <c r="A15" s="15"/>
      <c r="B15" s="18"/>
      <c r="C15" s="16"/>
      <c r="D15" s="17">
        <v>0</v>
      </c>
      <c r="G15" s="21">
        <v>10</v>
      </c>
      <c r="H15" s="25">
        <v>6</v>
      </c>
      <c r="I15" s="2">
        <v>500</v>
      </c>
      <c r="J15" s="29">
        <f t="shared" si="1"/>
        <v>30000</v>
      </c>
    </row>
    <row r="16" spans="1:10" ht="15.75" thickBot="1" x14ac:dyDescent="0.3">
      <c r="A16" s="15"/>
      <c r="B16" s="18"/>
      <c r="C16" s="16"/>
      <c r="D16" s="17">
        <v>0</v>
      </c>
      <c r="G16" s="21">
        <v>20</v>
      </c>
      <c r="H16" s="25">
        <v>8</v>
      </c>
      <c r="I16" s="2">
        <v>500</v>
      </c>
      <c r="J16" s="29">
        <f>(G16*H16*I16)</f>
        <v>80000</v>
      </c>
    </row>
    <row r="17" spans="1:10" ht="15.75" thickBot="1" x14ac:dyDescent="0.3">
      <c r="A17" s="15"/>
      <c r="B17" s="18"/>
      <c r="C17" s="16"/>
      <c r="D17" s="17">
        <v>0</v>
      </c>
      <c r="G17" s="21">
        <v>50</v>
      </c>
      <c r="H17" s="25">
        <v>1</v>
      </c>
      <c r="I17" s="2">
        <v>500</v>
      </c>
      <c r="J17" s="29">
        <f t="shared" ref="J17:J18" si="2">(G17*H17*I17)</f>
        <v>25000</v>
      </c>
    </row>
    <row r="18" spans="1:10" ht="15.75" thickBot="1" x14ac:dyDescent="0.3">
      <c r="A18" s="15"/>
      <c r="B18" s="18"/>
      <c r="C18" s="16"/>
      <c r="D18" s="17">
        <v>0</v>
      </c>
      <c r="G18" s="21">
        <v>100</v>
      </c>
      <c r="H18" s="25">
        <v>0</v>
      </c>
      <c r="I18" s="2">
        <v>500</v>
      </c>
      <c r="J18" s="29">
        <f t="shared" si="2"/>
        <v>0</v>
      </c>
    </row>
    <row r="19" spans="1:10" ht="15.75" thickBot="1" x14ac:dyDescent="0.3">
      <c r="A19" s="15"/>
      <c r="B19" s="18"/>
      <c r="C19" s="16"/>
      <c r="D19" s="17">
        <v>0</v>
      </c>
      <c r="F19" s="30"/>
      <c r="G19" s="21" t="s">
        <v>40</v>
      </c>
      <c r="H19" s="23">
        <v>0</v>
      </c>
      <c r="J19" s="29">
        <f>(H19)</f>
        <v>0</v>
      </c>
    </row>
    <row r="20" spans="1:10" ht="15.75" thickBot="1" x14ac:dyDescent="0.3">
      <c r="A20" s="15"/>
      <c r="B20" s="18"/>
      <c r="C20" s="16"/>
      <c r="D20" s="17">
        <v>0</v>
      </c>
      <c r="F20" s="30"/>
      <c r="G20" s="21" t="s">
        <v>40</v>
      </c>
      <c r="H20" s="23">
        <v>0</v>
      </c>
      <c r="J20" s="29">
        <f>(H20)</f>
        <v>0</v>
      </c>
    </row>
    <row r="21" spans="1:10" ht="15.75" thickBot="1" x14ac:dyDescent="0.3">
      <c r="A21" s="15"/>
      <c r="B21" s="18"/>
      <c r="C21" s="16"/>
      <c r="D21" s="17">
        <v>0</v>
      </c>
      <c r="F21" s="30"/>
      <c r="G21" s="21" t="s">
        <v>40</v>
      </c>
      <c r="H21" s="23">
        <v>0</v>
      </c>
      <c r="J21" s="29">
        <f>(H21)</f>
        <v>0</v>
      </c>
    </row>
    <row r="22" spans="1:10" ht="15.75" thickBot="1" x14ac:dyDescent="0.3">
      <c r="D22" s="11">
        <f>SUM(D4:D21)</f>
        <v>186049</v>
      </c>
      <c r="F22" s="30"/>
      <c r="G22" s="21" t="s">
        <v>40</v>
      </c>
      <c r="H22" s="23">
        <v>0</v>
      </c>
      <c r="J22" s="29">
        <f>(H22)</f>
        <v>0</v>
      </c>
    </row>
    <row r="23" spans="1:10" ht="15.75" thickBot="1" x14ac:dyDescent="0.3">
      <c r="J23" s="20">
        <f>SUM(J3:J22)</f>
        <v>523799</v>
      </c>
    </row>
    <row r="39" spans="3:10" x14ac:dyDescent="0.25">
      <c r="J39" s="4"/>
    </row>
    <row r="46" spans="3:10" x14ac:dyDescent="0.25">
      <c r="C46" s="26"/>
      <c r="F46" s="22"/>
    </row>
  </sheetData>
  <pageMargins left="0.43307086614173229" right="0.11811023622047245" top="1.6141732283464567" bottom="0.74803149606299213" header="0.31496062992125984" footer="0.31496062992125984"/>
  <pageSetup scale="115" orientation="portrait" horizontalDpi="0" verticalDpi="0" r:id="rId1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4"/>
  <dimension ref="A2:J46"/>
  <sheetViews>
    <sheetView workbookViewId="0">
      <selection activeCell="H4" sqref="H4:H22"/>
    </sheetView>
  </sheetViews>
  <sheetFormatPr baseColWidth="10" defaultRowHeight="15" x14ac:dyDescent="0.25"/>
  <cols>
    <col min="1" max="1" width="12.7109375" customWidth="1"/>
    <col min="2" max="2" width="17.28515625" customWidth="1"/>
    <col min="3" max="3" width="42.85546875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A3" s="3" t="s">
        <v>0</v>
      </c>
      <c r="B3" s="3" t="s">
        <v>18</v>
      </c>
      <c r="C3" s="3" t="s">
        <v>1</v>
      </c>
      <c r="D3" s="3" t="s">
        <v>2</v>
      </c>
      <c r="E3" s="2"/>
      <c r="G3" s="3" t="s">
        <v>38</v>
      </c>
      <c r="H3" s="23">
        <f>(D22)</f>
        <v>179614</v>
      </c>
      <c r="J3" s="29">
        <f>(H3)</f>
        <v>179614</v>
      </c>
    </row>
    <row r="4" spans="1:10" ht="15.75" thickBot="1" x14ac:dyDescent="0.3">
      <c r="A4" s="12">
        <v>41088</v>
      </c>
      <c r="B4" s="18">
        <v>227259</v>
      </c>
      <c r="C4" s="13" t="s">
        <v>214</v>
      </c>
      <c r="D4" s="17">
        <v>1950</v>
      </c>
      <c r="G4" s="20">
        <v>50</v>
      </c>
      <c r="H4" s="23">
        <v>54</v>
      </c>
      <c r="J4" s="29">
        <f>(H4*G4)</f>
        <v>2700</v>
      </c>
    </row>
    <row r="5" spans="1:10" ht="15.75" thickBot="1" x14ac:dyDescent="0.3">
      <c r="A5" s="15">
        <v>41089</v>
      </c>
      <c r="B5" s="18">
        <v>376670</v>
      </c>
      <c r="C5" s="16" t="s">
        <v>202</v>
      </c>
      <c r="D5" s="17">
        <v>30000</v>
      </c>
      <c r="G5" s="20">
        <v>100</v>
      </c>
      <c r="H5" s="23">
        <v>51</v>
      </c>
      <c r="J5" s="29">
        <f t="shared" ref="J5:J11" si="0">(H5*G5)</f>
        <v>5100</v>
      </c>
    </row>
    <row r="6" spans="1:10" ht="15.75" thickBot="1" x14ac:dyDescent="0.3">
      <c r="A6" s="15">
        <v>41089</v>
      </c>
      <c r="B6" s="18">
        <v>3845956</v>
      </c>
      <c r="C6" s="16" t="s">
        <v>216</v>
      </c>
      <c r="D6" s="17">
        <v>2560</v>
      </c>
      <c r="G6" s="20">
        <v>500</v>
      </c>
      <c r="H6" s="23">
        <v>1</v>
      </c>
      <c r="J6" s="29">
        <f t="shared" si="0"/>
        <v>500</v>
      </c>
    </row>
    <row r="7" spans="1:10" ht="15.75" thickBot="1" x14ac:dyDescent="0.3">
      <c r="A7" s="15">
        <v>41090</v>
      </c>
      <c r="B7" s="18" t="s">
        <v>215</v>
      </c>
      <c r="C7" s="16" t="s">
        <v>188</v>
      </c>
      <c r="D7" s="17">
        <v>23750</v>
      </c>
      <c r="G7" s="20">
        <v>1000</v>
      </c>
      <c r="H7" s="23">
        <v>79</v>
      </c>
      <c r="J7" s="29">
        <f t="shared" si="0"/>
        <v>79000</v>
      </c>
    </row>
    <row r="8" spans="1:10" ht="15.75" thickBot="1" x14ac:dyDescent="0.3">
      <c r="A8" s="15">
        <v>41092</v>
      </c>
      <c r="B8" s="18">
        <v>377427</v>
      </c>
      <c r="C8" s="16" t="s">
        <v>158</v>
      </c>
      <c r="D8" s="17">
        <v>20000</v>
      </c>
      <c r="G8" s="20">
        <v>2000</v>
      </c>
      <c r="H8" s="23">
        <v>64</v>
      </c>
      <c r="J8" s="29">
        <f t="shared" si="0"/>
        <v>128000</v>
      </c>
    </row>
    <row r="9" spans="1:10" ht="15.75" thickBot="1" x14ac:dyDescent="0.3">
      <c r="A9" s="15">
        <v>41092</v>
      </c>
      <c r="B9" s="18">
        <v>8815</v>
      </c>
      <c r="C9" s="16" t="s">
        <v>217</v>
      </c>
      <c r="D9" s="17">
        <v>10000</v>
      </c>
      <c r="G9" s="20">
        <v>5000</v>
      </c>
      <c r="H9" s="23">
        <v>0</v>
      </c>
      <c r="J9" s="29">
        <f t="shared" si="0"/>
        <v>0</v>
      </c>
    </row>
    <row r="10" spans="1:10" ht="15.75" thickBot="1" x14ac:dyDescent="0.3">
      <c r="A10" s="15">
        <v>41092</v>
      </c>
      <c r="B10" s="18">
        <v>2403</v>
      </c>
      <c r="C10" s="16" t="s">
        <v>179</v>
      </c>
      <c r="D10" s="17">
        <v>19720</v>
      </c>
      <c r="G10" s="20">
        <v>10000</v>
      </c>
      <c r="H10" s="23">
        <v>0</v>
      </c>
      <c r="J10" s="29">
        <f t="shared" si="0"/>
        <v>0</v>
      </c>
    </row>
    <row r="11" spans="1:10" ht="15.75" thickBot="1" x14ac:dyDescent="0.3">
      <c r="A11" s="15">
        <v>41092</v>
      </c>
      <c r="B11" s="18">
        <v>147745</v>
      </c>
      <c r="C11" s="16" t="s">
        <v>218</v>
      </c>
      <c r="D11" s="17">
        <v>2875</v>
      </c>
      <c r="G11" s="20">
        <v>20000</v>
      </c>
      <c r="H11" s="23">
        <v>0</v>
      </c>
      <c r="J11" s="29">
        <f t="shared" si="0"/>
        <v>0</v>
      </c>
    </row>
    <row r="12" spans="1:10" ht="15.75" thickBot="1" x14ac:dyDescent="0.3">
      <c r="A12" s="15">
        <v>41092</v>
      </c>
      <c r="B12" s="18">
        <v>377556</v>
      </c>
      <c r="C12" s="16" t="s">
        <v>202</v>
      </c>
      <c r="D12" s="17">
        <v>30000</v>
      </c>
      <c r="G12" s="21">
        <v>1</v>
      </c>
      <c r="H12" s="25">
        <v>38</v>
      </c>
      <c r="I12" s="2">
        <v>500</v>
      </c>
      <c r="J12" s="29">
        <f t="shared" ref="J12:J15" si="1">(G12*H12*I12)</f>
        <v>19000</v>
      </c>
    </row>
    <row r="13" spans="1:10" ht="15.75" thickBot="1" x14ac:dyDescent="0.3">
      <c r="A13" s="15">
        <v>41093</v>
      </c>
      <c r="B13" s="18">
        <v>138465</v>
      </c>
      <c r="C13" s="16" t="s">
        <v>219</v>
      </c>
      <c r="D13" s="17">
        <v>3003</v>
      </c>
      <c r="G13" s="21">
        <v>2</v>
      </c>
      <c r="H13" s="25">
        <v>0</v>
      </c>
      <c r="I13" s="2">
        <v>500</v>
      </c>
      <c r="J13" s="29">
        <f t="shared" si="1"/>
        <v>0</v>
      </c>
    </row>
    <row r="14" spans="1:10" ht="15.75" thickBot="1" x14ac:dyDescent="0.3">
      <c r="A14" s="15">
        <v>41093</v>
      </c>
      <c r="B14" s="18">
        <v>9192219</v>
      </c>
      <c r="C14" s="16" t="s">
        <v>220</v>
      </c>
      <c r="D14" s="17">
        <v>8370</v>
      </c>
      <c r="G14" s="21">
        <v>5</v>
      </c>
      <c r="H14" s="25">
        <v>7</v>
      </c>
      <c r="I14" s="2">
        <v>500</v>
      </c>
      <c r="J14" s="29">
        <f t="shared" si="1"/>
        <v>17500</v>
      </c>
    </row>
    <row r="15" spans="1:10" ht="15.75" thickBot="1" x14ac:dyDescent="0.3">
      <c r="A15" s="15">
        <v>41093</v>
      </c>
      <c r="B15" s="18">
        <v>12951088248</v>
      </c>
      <c r="C15" s="16" t="s">
        <v>168</v>
      </c>
      <c r="D15" s="17">
        <v>25486</v>
      </c>
      <c r="G15" s="21">
        <v>10</v>
      </c>
      <c r="H15" s="25">
        <v>5</v>
      </c>
      <c r="I15" s="2">
        <v>500</v>
      </c>
      <c r="J15" s="29">
        <f t="shared" si="1"/>
        <v>25000</v>
      </c>
    </row>
    <row r="16" spans="1:10" ht="15.75" thickBot="1" x14ac:dyDescent="0.3">
      <c r="A16" s="15">
        <v>41094</v>
      </c>
      <c r="B16" s="18">
        <v>49613</v>
      </c>
      <c r="C16" s="16" t="s">
        <v>221</v>
      </c>
      <c r="D16" s="17">
        <v>1900</v>
      </c>
      <c r="G16" s="21">
        <v>20</v>
      </c>
      <c r="H16" s="25">
        <v>7</v>
      </c>
      <c r="I16" s="2">
        <v>500</v>
      </c>
      <c r="J16" s="29">
        <f>(G16*H16*I16)</f>
        <v>70000</v>
      </c>
    </row>
    <row r="17" spans="1:10" ht="15.75" thickBot="1" x14ac:dyDescent="0.3">
      <c r="A17" s="15"/>
      <c r="B17" s="18"/>
      <c r="C17" s="16"/>
      <c r="D17" s="17">
        <v>0</v>
      </c>
      <c r="G17" s="21">
        <v>50</v>
      </c>
      <c r="H17" s="25">
        <v>1</v>
      </c>
      <c r="I17" s="2">
        <v>500</v>
      </c>
      <c r="J17" s="29">
        <f t="shared" ref="J17:J18" si="2">(G17*H17*I17)</f>
        <v>25000</v>
      </c>
    </row>
    <row r="18" spans="1:10" ht="15.75" thickBot="1" x14ac:dyDescent="0.3">
      <c r="A18" s="15"/>
      <c r="B18" s="18"/>
      <c r="C18" s="16"/>
      <c r="D18" s="17">
        <v>0</v>
      </c>
      <c r="G18" s="21">
        <v>100</v>
      </c>
      <c r="H18" s="25">
        <v>0</v>
      </c>
      <c r="I18" s="2">
        <v>500</v>
      </c>
      <c r="J18" s="29">
        <f t="shared" si="2"/>
        <v>0</v>
      </c>
    </row>
    <row r="19" spans="1:10" ht="15.75" thickBot="1" x14ac:dyDescent="0.3">
      <c r="A19" s="15"/>
      <c r="B19" s="18"/>
      <c r="C19" s="16"/>
      <c r="D19" s="17">
        <v>0</v>
      </c>
      <c r="F19" s="30"/>
      <c r="G19" s="21" t="s">
        <v>40</v>
      </c>
      <c r="H19" s="23">
        <v>0</v>
      </c>
      <c r="J19" s="29">
        <f>(H19)</f>
        <v>0</v>
      </c>
    </row>
    <row r="20" spans="1:10" ht="15.75" thickBot="1" x14ac:dyDescent="0.3">
      <c r="A20" s="15"/>
      <c r="B20" s="18"/>
      <c r="C20" s="16"/>
      <c r="D20" s="17">
        <v>0</v>
      </c>
      <c r="F20" s="30"/>
      <c r="G20" s="21" t="s">
        <v>40</v>
      </c>
      <c r="H20" s="23">
        <v>0</v>
      </c>
      <c r="J20" s="29">
        <f>(H20)</f>
        <v>0</v>
      </c>
    </row>
    <row r="21" spans="1:10" ht="15.75" thickBot="1" x14ac:dyDescent="0.3">
      <c r="A21" s="15"/>
      <c r="B21" s="18"/>
      <c r="C21" s="16"/>
      <c r="D21" s="17">
        <v>0</v>
      </c>
      <c r="F21" s="30"/>
      <c r="G21" s="21" t="s">
        <v>40</v>
      </c>
      <c r="H21" s="23">
        <v>0</v>
      </c>
      <c r="J21" s="29">
        <f>(H21)</f>
        <v>0</v>
      </c>
    </row>
    <row r="22" spans="1:10" ht="15.75" thickBot="1" x14ac:dyDescent="0.3">
      <c r="D22" s="11">
        <f>SUM(D4:D21)</f>
        <v>179614</v>
      </c>
      <c r="F22" s="30"/>
      <c r="G22" s="21" t="s">
        <v>40</v>
      </c>
      <c r="H22" s="23">
        <v>0</v>
      </c>
      <c r="J22" s="29">
        <f>(H22)</f>
        <v>0</v>
      </c>
    </row>
    <row r="23" spans="1:10" ht="15.75" thickBot="1" x14ac:dyDescent="0.3">
      <c r="J23" s="20">
        <f>SUM(J3:J22)</f>
        <v>551414</v>
      </c>
    </row>
    <row r="39" spans="3:10" x14ac:dyDescent="0.25">
      <c r="J39" s="4"/>
    </row>
    <row r="46" spans="3:10" x14ac:dyDescent="0.25">
      <c r="C46" s="26"/>
      <c r="F46" s="22"/>
    </row>
  </sheetData>
  <pageMargins left="0.43307086614173229" right="0.11811023622047245" top="1.6141732283464567" bottom="0.74803149606299213" header="0.31496062992125984" footer="0.31496062992125984"/>
  <pageSetup scale="115" orientation="portrait" horizontalDpi="0" verticalDpi="0" r:id="rId1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5"/>
  <dimension ref="A2:J46"/>
  <sheetViews>
    <sheetView workbookViewId="0">
      <selection activeCell="H5" sqref="H5"/>
    </sheetView>
  </sheetViews>
  <sheetFormatPr baseColWidth="10" defaultRowHeight="15" x14ac:dyDescent="0.25"/>
  <cols>
    <col min="1" max="1" width="12.7109375" customWidth="1"/>
    <col min="2" max="2" width="17.28515625" customWidth="1"/>
    <col min="3" max="3" width="42.85546875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A3" s="3" t="s">
        <v>0</v>
      </c>
      <c r="B3" s="3" t="s">
        <v>18</v>
      </c>
      <c r="C3" s="3" t="s">
        <v>1</v>
      </c>
      <c r="D3" s="3" t="s">
        <v>2</v>
      </c>
      <c r="E3" s="2"/>
      <c r="G3" s="3" t="s">
        <v>38</v>
      </c>
      <c r="H3" s="23">
        <f>(D22)</f>
        <v>221181</v>
      </c>
      <c r="J3" s="29">
        <f>(H3)</f>
        <v>221181</v>
      </c>
    </row>
    <row r="4" spans="1:10" ht="15.75" thickBot="1" x14ac:dyDescent="0.3">
      <c r="A4" s="12">
        <v>41080</v>
      </c>
      <c r="B4" s="18">
        <v>8644819</v>
      </c>
      <c r="C4" s="13" t="s">
        <v>209</v>
      </c>
      <c r="D4" s="17">
        <v>1906</v>
      </c>
      <c r="G4" s="20">
        <v>50</v>
      </c>
      <c r="H4" s="23">
        <v>109</v>
      </c>
      <c r="J4" s="29">
        <f>(H4*G4)</f>
        <v>5450</v>
      </c>
    </row>
    <row r="5" spans="1:10" ht="15.75" thickBot="1" x14ac:dyDescent="0.3">
      <c r="A5" s="15">
        <v>41081</v>
      </c>
      <c r="B5" s="18">
        <v>2392</v>
      </c>
      <c r="C5" s="16" t="s">
        <v>179</v>
      </c>
      <c r="D5" s="17">
        <v>7500</v>
      </c>
      <c r="G5" s="20">
        <v>100</v>
      </c>
      <c r="H5" s="23">
        <v>3</v>
      </c>
      <c r="J5" s="29">
        <f t="shared" ref="J5:J11" si="0">(H5*G5)</f>
        <v>300</v>
      </c>
    </row>
    <row r="6" spans="1:10" ht="15.75" thickBot="1" x14ac:dyDescent="0.3">
      <c r="A6" s="15">
        <v>41081</v>
      </c>
      <c r="B6" s="18">
        <v>374357</v>
      </c>
      <c r="C6" s="16" t="s">
        <v>202</v>
      </c>
      <c r="D6" s="17">
        <v>25000</v>
      </c>
      <c r="G6" s="20">
        <v>500</v>
      </c>
      <c r="H6" s="23">
        <v>5</v>
      </c>
      <c r="J6" s="29">
        <f t="shared" si="0"/>
        <v>2500</v>
      </c>
    </row>
    <row r="7" spans="1:10" ht="15.75" thickBot="1" x14ac:dyDescent="0.3">
      <c r="A7" s="15">
        <v>41081</v>
      </c>
      <c r="B7" s="18">
        <v>375023</v>
      </c>
      <c r="C7" s="16" t="s">
        <v>158</v>
      </c>
      <c r="D7" s="17">
        <v>20000</v>
      </c>
      <c r="G7" s="20">
        <v>1000</v>
      </c>
      <c r="H7" s="23">
        <v>50</v>
      </c>
      <c r="J7" s="29">
        <f t="shared" si="0"/>
        <v>50000</v>
      </c>
    </row>
    <row r="8" spans="1:10" ht="15.75" thickBot="1" x14ac:dyDescent="0.3">
      <c r="A8" s="15">
        <v>41082</v>
      </c>
      <c r="B8" s="18">
        <v>12951087968</v>
      </c>
      <c r="C8" s="16" t="s">
        <v>168</v>
      </c>
      <c r="D8" s="17">
        <v>12389</v>
      </c>
      <c r="G8" s="20">
        <v>2000</v>
      </c>
      <c r="H8" s="23">
        <v>23</v>
      </c>
      <c r="J8" s="29">
        <f t="shared" si="0"/>
        <v>46000</v>
      </c>
    </row>
    <row r="9" spans="1:10" ht="15.75" thickBot="1" x14ac:dyDescent="0.3">
      <c r="A9" s="15">
        <v>41083</v>
      </c>
      <c r="B9" s="18">
        <v>3838160</v>
      </c>
      <c r="C9" s="16" t="s">
        <v>210</v>
      </c>
      <c r="D9" s="17">
        <v>3860</v>
      </c>
      <c r="G9" s="20">
        <v>5000</v>
      </c>
      <c r="H9" s="23">
        <v>0</v>
      </c>
      <c r="J9" s="29">
        <f t="shared" si="0"/>
        <v>0</v>
      </c>
    </row>
    <row r="10" spans="1:10" ht="15.75" thickBot="1" x14ac:dyDescent="0.3">
      <c r="A10" s="15">
        <v>41083</v>
      </c>
      <c r="B10" s="18">
        <v>3838125</v>
      </c>
      <c r="C10" s="16" t="s">
        <v>210</v>
      </c>
      <c r="D10" s="17">
        <v>4520</v>
      </c>
      <c r="G10" s="20">
        <v>10000</v>
      </c>
      <c r="H10" s="23">
        <v>1</v>
      </c>
      <c r="J10" s="29">
        <f t="shared" si="0"/>
        <v>10000</v>
      </c>
    </row>
    <row r="11" spans="1:10" ht="15.75" thickBot="1" x14ac:dyDescent="0.3">
      <c r="A11" s="15">
        <v>41083</v>
      </c>
      <c r="B11" s="18">
        <v>8792019</v>
      </c>
      <c r="C11" s="16" t="s">
        <v>211</v>
      </c>
      <c r="D11" s="17">
        <v>8172</v>
      </c>
      <c r="G11" s="20">
        <v>20000</v>
      </c>
      <c r="H11" s="23">
        <v>0</v>
      </c>
      <c r="J11" s="29">
        <f t="shared" si="0"/>
        <v>0</v>
      </c>
    </row>
    <row r="12" spans="1:10" ht="15.75" thickBot="1" x14ac:dyDescent="0.3">
      <c r="A12" s="15">
        <v>41083</v>
      </c>
      <c r="B12" s="18" t="s">
        <v>212</v>
      </c>
      <c r="C12" s="16" t="s">
        <v>157</v>
      </c>
      <c r="D12" s="17">
        <v>30780</v>
      </c>
      <c r="G12" s="21">
        <v>1</v>
      </c>
      <c r="H12" s="25">
        <v>42</v>
      </c>
      <c r="I12" s="2">
        <v>500</v>
      </c>
      <c r="J12" s="29">
        <f t="shared" ref="J12:J15" si="1">(G12*H12*I12)</f>
        <v>21000</v>
      </c>
    </row>
    <row r="13" spans="1:10" ht="15.75" thickBot="1" x14ac:dyDescent="0.3">
      <c r="A13" s="15">
        <v>41084</v>
      </c>
      <c r="B13" s="18">
        <v>375155</v>
      </c>
      <c r="C13" s="16" t="s">
        <v>202</v>
      </c>
      <c r="D13" s="17">
        <v>30000</v>
      </c>
      <c r="G13" s="21">
        <v>2</v>
      </c>
      <c r="H13" s="25">
        <v>0</v>
      </c>
      <c r="I13" s="2">
        <v>500</v>
      </c>
      <c r="J13" s="29">
        <f t="shared" si="1"/>
        <v>0</v>
      </c>
    </row>
    <row r="14" spans="1:10" ht="15.75" thickBot="1" x14ac:dyDescent="0.3">
      <c r="A14" s="15">
        <v>41084</v>
      </c>
      <c r="B14" s="18">
        <v>952886</v>
      </c>
      <c r="C14" s="16" t="s">
        <v>210</v>
      </c>
      <c r="D14" s="17">
        <v>13005</v>
      </c>
      <c r="G14" s="21">
        <v>5</v>
      </c>
      <c r="H14" s="25">
        <v>13</v>
      </c>
      <c r="I14" s="2">
        <v>500</v>
      </c>
      <c r="J14" s="29">
        <f t="shared" si="1"/>
        <v>32500</v>
      </c>
    </row>
    <row r="15" spans="1:10" ht="15.75" thickBot="1" x14ac:dyDescent="0.3">
      <c r="A15" s="15">
        <v>41085</v>
      </c>
      <c r="B15" s="18">
        <v>2397</v>
      </c>
      <c r="C15" s="16" t="s">
        <v>179</v>
      </c>
      <c r="D15" s="17">
        <v>13525</v>
      </c>
      <c r="G15" s="21">
        <v>10</v>
      </c>
      <c r="H15" s="25">
        <v>11</v>
      </c>
      <c r="I15" s="2">
        <v>500</v>
      </c>
      <c r="J15" s="29">
        <f t="shared" si="1"/>
        <v>55000</v>
      </c>
    </row>
    <row r="16" spans="1:10" ht="15.75" thickBot="1" x14ac:dyDescent="0.3">
      <c r="A16" s="15">
        <v>41085</v>
      </c>
      <c r="B16" s="18">
        <v>5766495</v>
      </c>
      <c r="C16" s="16" t="s">
        <v>213</v>
      </c>
      <c r="D16" s="17">
        <v>750</v>
      </c>
      <c r="G16" s="21">
        <v>20</v>
      </c>
      <c r="H16" s="25">
        <v>3</v>
      </c>
      <c r="I16" s="2">
        <v>500</v>
      </c>
      <c r="J16" s="29">
        <f>(G16*H16*I16)</f>
        <v>30000</v>
      </c>
    </row>
    <row r="17" spans="1:10" ht="15.75" thickBot="1" x14ac:dyDescent="0.3">
      <c r="A17" s="15">
        <v>41086</v>
      </c>
      <c r="B17" s="18">
        <v>12951088071</v>
      </c>
      <c r="C17" s="16" t="s">
        <v>168</v>
      </c>
      <c r="D17" s="17">
        <v>7484</v>
      </c>
      <c r="G17" s="21">
        <v>50</v>
      </c>
      <c r="H17" s="25">
        <v>0</v>
      </c>
      <c r="I17" s="2">
        <v>500</v>
      </c>
      <c r="J17" s="29">
        <f t="shared" ref="J17:J18" si="2">(G17*H17*I17)</f>
        <v>0</v>
      </c>
    </row>
    <row r="18" spans="1:10" ht="15.75" thickBot="1" x14ac:dyDescent="0.3">
      <c r="A18" s="15">
        <v>41086</v>
      </c>
      <c r="B18" s="18">
        <v>3842201</v>
      </c>
      <c r="C18" s="16" t="s">
        <v>149</v>
      </c>
      <c r="D18" s="17">
        <v>2240</v>
      </c>
      <c r="G18" s="21">
        <v>100</v>
      </c>
      <c r="H18" s="25">
        <v>1</v>
      </c>
      <c r="I18" s="2">
        <v>500</v>
      </c>
      <c r="J18" s="29">
        <f t="shared" si="2"/>
        <v>50000</v>
      </c>
    </row>
    <row r="19" spans="1:10" ht="15.75" thickBot="1" x14ac:dyDescent="0.3">
      <c r="A19" s="15">
        <v>41086</v>
      </c>
      <c r="B19" s="18">
        <v>8527</v>
      </c>
      <c r="C19" s="16" t="s">
        <v>130</v>
      </c>
      <c r="D19" s="17">
        <v>9300</v>
      </c>
      <c r="F19" s="30"/>
      <c r="G19" s="21" t="s">
        <v>40</v>
      </c>
      <c r="H19" s="23">
        <v>0</v>
      </c>
      <c r="J19" s="29">
        <f>(H19)</f>
        <v>0</v>
      </c>
    </row>
    <row r="20" spans="1:10" ht="15.75" thickBot="1" x14ac:dyDescent="0.3">
      <c r="A20" s="15">
        <v>41087</v>
      </c>
      <c r="B20" s="18">
        <v>375936</v>
      </c>
      <c r="C20" s="16" t="s">
        <v>202</v>
      </c>
      <c r="D20" s="17">
        <v>30000</v>
      </c>
      <c r="F20" s="30"/>
      <c r="G20" s="21" t="s">
        <v>40</v>
      </c>
      <c r="H20" s="23">
        <v>0</v>
      </c>
      <c r="J20" s="29">
        <f>(H20)</f>
        <v>0</v>
      </c>
    </row>
    <row r="21" spans="1:10" ht="15.75" thickBot="1" x14ac:dyDescent="0.3">
      <c r="A21" s="15">
        <v>41087</v>
      </c>
      <c r="B21" s="18">
        <v>5766656</v>
      </c>
      <c r="C21" s="16" t="s">
        <v>213</v>
      </c>
      <c r="D21" s="17">
        <v>750</v>
      </c>
      <c r="F21" s="30"/>
      <c r="G21" s="21" t="s">
        <v>40</v>
      </c>
      <c r="H21" s="23">
        <v>0</v>
      </c>
      <c r="J21" s="29">
        <f>(H21)</f>
        <v>0</v>
      </c>
    </row>
    <row r="22" spans="1:10" ht="15.75" thickBot="1" x14ac:dyDescent="0.3">
      <c r="D22" s="11">
        <f>SUM(D4:D21)</f>
        <v>221181</v>
      </c>
      <c r="F22" s="30"/>
      <c r="G22" s="21" t="s">
        <v>40</v>
      </c>
      <c r="H22" s="23">
        <v>0</v>
      </c>
      <c r="J22" s="29">
        <f>(H22)</f>
        <v>0</v>
      </c>
    </row>
    <row r="23" spans="1:10" ht="15.75" thickBot="1" x14ac:dyDescent="0.3">
      <c r="J23" s="20">
        <f>SUM(J3:J22)</f>
        <v>523931</v>
      </c>
    </row>
    <row r="39" spans="3:10" x14ac:dyDescent="0.25">
      <c r="J39" s="4"/>
    </row>
    <row r="46" spans="3:10" x14ac:dyDescent="0.25">
      <c r="C46" s="26"/>
      <c r="F46" s="22"/>
    </row>
  </sheetData>
  <pageMargins left="0.43307086614173229" right="0.11811023622047245" top="1.6141732283464567" bottom="0.74803149606299213" header="0.31496062992125984" footer="0.31496062992125984"/>
  <pageSetup scale="115" orientation="portrait" horizontalDpi="0" verticalDpi="0" r:id="rId1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6"/>
  <dimension ref="A2:J46"/>
  <sheetViews>
    <sheetView topLeftCell="A4" workbookViewId="0">
      <selection activeCell="B26" sqref="B26"/>
    </sheetView>
  </sheetViews>
  <sheetFormatPr baseColWidth="10" defaultRowHeight="15" x14ac:dyDescent="0.25"/>
  <cols>
    <col min="1" max="1" width="12.7109375" customWidth="1"/>
    <col min="2" max="2" width="17.28515625" customWidth="1"/>
    <col min="3" max="3" width="42.85546875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A3" s="3" t="s">
        <v>0</v>
      </c>
      <c r="B3" s="3" t="s">
        <v>18</v>
      </c>
      <c r="C3" s="3" t="s">
        <v>1</v>
      </c>
      <c r="D3" s="3" t="s">
        <v>2</v>
      </c>
      <c r="E3" s="2"/>
      <c r="G3" s="3" t="s">
        <v>38</v>
      </c>
      <c r="H3" s="23">
        <f>(D22)</f>
        <v>185214</v>
      </c>
      <c r="J3" s="29">
        <f>(H3)</f>
        <v>185214</v>
      </c>
    </row>
    <row r="4" spans="1:10" ht="15.75" thickBot="1" x14ac:dyDescent="0.3">
      <c r="A4" s="12">
        <v>41073</v>
      </c>
      <c r="B4" s="18">
        <v>372248</v>
      </c>
      <c r="C4" s="13" t="s">
        <v>158</v>
      </c>
      <c r="D4" s="17">
        <v>20000</v>
      </c>
      <c r="G4" s="20">
        <v>50</v>
      </c>
      <c r="H4" s="23">
        <v>100</v>
      </c>
      <c r="J4" s="29">
        <f>(H4*G4)</f>
        <v>5000</v>
      </c>
    </row>
    <row r="5" spans="1:10" ht="15.75" thickBot="1" x14ac:dyDescent="0.3">
      <c r="A5" s="15">
        <v>41074</v>
      </c>
      <c r="B5" s="18">
        <v>372415</v>
      </c>
      <c r="C5" s="16" t="s">
        <v>201</v>
      </c>
      <c r="D5" s="17">
        <v>8700</v>
      </c>
      <c r="G5" s="20">
        <v>100</v>
      </c>
      <c r="H5" s="23">
        <v>3</v>
      </c>
      <c r="J5" s="29">
        <f t="shared" ref="J5:J11" si="0">(H5*G5)</f>
        <v>300</v>
      </c>
    </row>
    <row r="6" spans="1:10" ht="15.75" thickBot="1" x14ac:dyDescent="0.3">
      <c r="A6" s="15">
        <v>41074</v>
      </c>
      <c r="B6" s="18">
        <v>372477</v>
      </c>
      <c r="C6" s="16" t="s">
        <v>202</v>
      </c>
      <c r="D6" s="17">
        <v>20000</v>
      </c>
      <c r="G6" s="20">
        <v>500</v>
      </c>
      <c r="H6" s="23">
        <v>9</v>
      </c>
      <c r="J6" s="29">
        <f t="shared" si="0"/>
        <v>4500</v>
      </c>
    </row>
    <row r="7" spans="1:10" ht="15.75" thickBot="1" x14ac:dyDescent="0.3">
      <c r="A7" s="15">
        <v>41074</v>
      </c>
      <c r="B7" s="18">
        <v>2385</v>
      </c>
      <c r="C7" s="16" t="s">
        <v>179</v>
      </c>
      <c r="D7" s="17">
        <v>10650</v>
      </c>
      <c r="G7" s="20">
        <v>1000</v>
      </c>
      <c r="H7" s="23">
        <v>59</v>
      </c>
      <c r="J7" s="29">
        <f t="shared" si="0"/>
        <v>59000</v>
      </c>
    </row>
    <row r="8" spans="1:10" ht="15.75" thickBot="1" x14ac:dyDescent="0.3">
      <c r="A8" s="15">
        <v>41075</v>
      </c>
      <c r="B8" s="18">
        <v>1263</v>
      </c>
      <c r="C8" s="16" t="s">
        <v>204</v>
      </c>
      <c r="D8" s="17">
        <v>2500</v>
      </c>
      <c r="G8" s="20">
        <v>2000</v>
      </c>
      <c r="H8" s="23">
        <v>25</v>
      </c>
      <c r="J8" s="29">
        <f t="shared" si="0"/>
        <v>50000</v>
      </c>
    </row>
    <row r="9" spans="1:10" ht="15.75" thickBot="1" x14ac:dyDescent="0.3">
      <c r="A9" s="15">
        <v>41076</v>
      </c>
      <c r="B9" s="18">
        <v>12951087809</v>
      </c>
      <c r="C9" s="16" t="s">
        <v>168</v>
      </c>
      <c r="D9" s="17">
        <v>11015</v>
      </c>
      <c r="G9" s="20">
        <v>5000</v>
      </c>
      <c r="H9" s="23">
        <v>0</v>
      </c>
      <c r="J9" s="29">
        <f t="shared" si="0"/>
        <v>0</v>
      </c>
    </row>
    <row r="10" spans="1:10" ht="15.75" thickBot="1" x14ac:dyDescent="0.3">
      <c r="A10" s="15">
        <v>41076</v>
      </c>
      <c r="B10" s="18">
        <v>8486</v>
      </c>
      <c r="C10" s="16" t="s">
        <v>130</v>
      </c>
      <c r="D10" s="17">
        <v>9300</v>
      </c>
      <c r="G10" s="20">
        <v>10000</v>
      </c>
      <c r="H10" s="23">
        <v>0</v>
      </c>
      <c r="J10" s="29">
        <f t="shared" si="0"/>
        <v>0</v>
      </c>
    </row>
    <row r="11" spans="1:10" ht="15.75" thickBot="1" x14ac:dyDescent="0.3">
      <c r="A11" s="15">
        <v>41076</v>
      </c>
      <c r="B11" s="18">
        <v>373055</v>
      </c>
      <c r="C11" s="16" t="s">
        <v>202</v>
      </c>
      <c r="D11" s="17">
        <v>30000</v>
      </c>
      <c r="G11" s="20">
        <v>20000</v>
      </c>
      <c r="H11" s="23">
        <v>0</v>
      </c>
      <c r="J11" s="29">
        <f t="shared" si="0"/>
        <v>0</v>
      </c>
    </row>
    <row r="12" spans="1:10" ht="15.75" thickBot="1" x14ac:dyDescent="0.3">
      <c r="A12" s="15">
        <v>41076</v>
      </c>
      <c r="B12" s="18" t="s">
        <v>205</v>
      </c>
      <c r="C12" s="16" t="s">
        <v>157</v>
      </c>
      <c r="D12" s="17">
        <v>8875</v>
      </c>
      <c r="G12" s="21">
        <v>1</v>
      </c>
      <c r="H12" s="25">
        <v>1</v>
      </c>
      <c r="I12" s="2">
        <v>500</v>
      </c>
      <c r="J12" s="29">
        <f t="shared" ref="J12:J15" si="1">(G12*H12*I12)</f>
        <v>500</v>
      </c>
    </row>
    <row r="13" spans="1:10" ht="15.75" thickBot="1" x14ac:dyDescent="0.3">
      <c r="A13" s="15">
        <v>41077</v>
      </c>
      <c r="B13" s="18">
        <v>344082</v>
      </c>
      <c r="C13" s="16" t="s">
        <v>206</v>
      </c>
      <c r="D13" s="17">
        <v>9000</v>
      </c>
      <c r="G13" s="21">
        <v>2</v>
      </c>
      <c r="H13" s="25">
        <v>0</v>
      </c>
      <c r="I13" s="2">
        <v>500</v>
      </c>
      <c r="J13" s="29">
        <f t="shared" si="1"/>
        <v>0</v>
      </c>
    </row>
    <row r="14" spans="1:10" ht="15.75" thickBot="1" x14ac:dyDescent="0.3">
      <c r="A14" s="15">
        <v>41078</v>
      </c>
      <c r="B14" s="18">
        <v>2390</v>
      </c>
      <c r="C14" s="16" t="s">
        <v>179</v>
      </c>
      <c r="D14" s="17">
        <v>18920</v>
      </c>
      <c r="G14" s="21">
        <v>5</v>
      </c>
      <c r="H14" s="25">
        <v>0</v>
      </c>
      <c r="I14" s="2">
        <v>500</v>
      </c>
      <c r="J14" s="29">
        <f t="shared" si="1"/>
        <v>0</v>
      </c>
    </row>
    <row r="15" spans="1:10" ht="15.75" thickBot="1" x14ac:dyDescent="0.3">
      <c r="A15" s="15">
        <v>41078</v>
      </c>
      <c r="B15" s="18">
        <v>8547019</v>
      </c>
      <c r="C15" s="16" t="s">
        <v>207</v>
      </c>
      <c r="D15" s="17">
        <v>3770</v>
      </c>
      <c r="G15" s="21">
        <v>10</v>
      </c>
      <c r="H15" s="25">
        <v>1</v>
      </c>
      <c r="I15" s="2">
        <v>500</v>
      </c>
      <c r="J15" s="29">
        <f t="shared" si="1"/>
        <v>5000</v>
      </c>
    </row>
    <row r="16" spans="1:10" ht="15.75" thickBot="1" x14ac:dyDescent="0.3">
      <c r="A16" s="15">
        <v>41079</v>
      </c>
      <c r="B16" s="18">
        <v>12951087877</v>
      </c>
      <c r="C16" s="16" t="s">
        <v>168</v>
      </c>
      <c r="D16" s="17">
        <v>7484</v>
      </c>
      <c r="G16" s="21">
        <v>20</v>
      </c>
      <c r="H16" s="25">
        <v>6</v>
      </c>
      <c r="I16" s="2">
        <v>500</v>
      </c>
      <c r="J16" s="29">
        <f>(G16*H16*I16)</f>
        <v>60000</v>
      </c>
    </row>
    <row r="17" spans="1:10" ht="15.75" thickBot="1" x14ac:dyDescent="0.3">
      <c r="A17" s="15">
        <v>41079</v>
      </c>
      <c r="B17" s="18">
        <v>373749</v>
      </c>
      <c r="C17" s="16" t="s">
        <v>202</v>
      </c>
      <c r="D17" s="17">
        <v>25000</v>
      </c>
      <c r="G17" s="21">
        <v>50</v>
      </c>
      <c r="H17" s="25">
        <v>3</v>
      </c>
      <c r="I17" s="2">
        <v>500</v>
      </c>
      <c r="J17" s="29">
        <f t="shared" ref="J17:J18" si="2">(G17*H17*I17)</f>
        <v>75000</v>
      </c>
    </row>
    <row r="18" spans="1:10" ht="15.75" thickBot="1" x14ac:dyDescent="0.3">
      <c r="A18" s="15"/>
      <c r="B18" s="18"/>
      <c r="C18" s="16"/>
      <c r="D18" s="17">
        <v>0</v>
      </c>
      <c r="G18" s="21">
        <v>100</v>
      </c>
      <c r="H18" s="25">
        <v>2</v>
      </c>
      <c r="I18" s="2">
        <v>500</v>
      </c>
      <c r="J18" s="29">
        <f t="shared" si="2"/>
        <v>100000</v>
      </c>
    </row>
    <row r="19" spans="1:10" ht="15.75" thickBot="1" x14ac:dyDescent="0.3">
      <c r="A19" s="15"/>
      <c r="B19" s="15"/>
      <c r="C19" s="16"/>
      <c r="D19" s="17">
        <v>0</v>
      </c>
      <c r="F19" s="30"/>
      <c r="G19" s="21" t="s">
        <v>40</v>
      </c>
      <c r="H19" s="23">
        <v>0</v>
      </c>
      <c r="J19" s="29">
        <f>(H19)</f>
        <v>0</v>
      </c>
    </row>
    <row r="20" spans="1:10" ht="15.75" thickBot="1" x14ac:dyDescent="0.3">
      <c r="A20" s="15"/>
      <c r="B20" s="15"/>
      <c r="C20" s="16"/>
      <c r="D20" s="17">
        <v>0</v>
      </c>
      <c r="F20" s="30" t="s">
        <v>203</v>
      </c>
      <c r="G20" s="21" t="s">
        <v>40</v>
      </c>
      <c r="H20" s="23">
        <v>2500</v>
      </c>
      <c r="J20" s="29">
        <f>(H20)</f>
        <v>2500</v>
      </c>
    </row>
    <row r="21" spans="1:10" ht="15.75" thickBot="1" x14ac:dyDescent="0.3">
      <c r="A21" s="15"/>
      <c r="B21" s="15"/>
      <c r="C21" s="16"/>
      <c r="D21" s="17">
        <v>0</v>
      </c>
      <c r="F21" s="30" t="s">
        <v>208</v>
      </c>
      <c r="G21" s="21" t="s">
        <v>40</v>
      </c>
      <c r="H21" s="23">
        <v>2000</v>
      </c>
      <c r="J21" s="29">
        <f>(H21)</f>
        <v>2000</v>
      </c>
    </row>
    <row r="22" spans="1:10" ht="15.75" thickBot="1" x14ac:dyDescent="0.3">
      <c r="D22" s="11">
        <f>SUM(D4:D21)</f>
        <v>185214</v>
      </c>
      <c r="F22" s="30"/>
      <c r="G22" s="21" t="s">
        <v>40</v>
      </c>
      <c r="H22" s="23"/>
      <c r="J22" s="29">
        <f>(H22)</f>
        <v>0</v>
      </c>
    </row>
    <row r="23" spans="1:10" ht="15.75" thickBot="1" x14ac:dyDescent="0.3">
      <c r="J23" s="20">
        <f>SUM(J3:J22)</f>
        <v>549014</v>
      </c>
    </row>
    <row r="39" spans="3:10" x14ac:dyDescent="0.25">
      <c r="J39" s="4"/>
    </row>
    <row r="46" spans="3:10" x14ac:dyDescent="0.25">
      <c r="C46" s="26"/>
      <c r="F46" s="22"/>
    </row>
  </sheetData>
  <pageMargins left="0.43307086614173229" right="0.11811023622047245" top="1.6141732283464567" bottom="0.74803149606299213" header="0.31496062992125984" footer="0.31496062992125984"/>
  <pageSetup scale="115" orientation="portrait" horizontalDpi="0" verticalDpi="0" r:id="rId1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7"/>
  <dimension ref="A2:J46"/>
  <sheetViews>
    <sheetView topLeftCell="A7" workbookViewId="0">
      <selection activeCell="H18" sqref="H18"/>
    </sheetView>
  </sheetViews>
  <sheetFormatPr baseColWidth="10" defaultRowHeight="15" x14ac:dyDescent="0.25"/>
  <cols>
    <col min="1" max="1" width="12.7109375" customWidth="1"/>
    <col min="2" max="2" width="17.28515625" customWidth="1"/>
    <col min="3" max="3" width="42.85546875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A3" s="3" t="s">
        <v>0</v>
      </c>
      <c r="B3" s="3" t="s">
        <v>18</v>
      </c>
      <c r="C3" s="3" t="s">
        <v>1</v>
      </c>
      <c r="D3" s="3" t="s">
        <v>2</v>
      </c>
      <c r="E3" s="2"/>
      <c r="G3" s="3" t="s">
        <v>38</v>
      </c>
      <c r="H3" s="23">
        <f>(D22)</f>
        <v>183083</v>
      </c>
      <c r="J3" s="29">
        <f>(H3)</f>
        <v>183083</v>
      </c>
    </row>
    <row r="4" spans="1:10" ht="15.75" thickBot="1" x14ac:dyDescent="0.3">
      <c r="A4" s="12">
        <v>41067</v>
      </c>
      <c r="B4" s="18">
        <v>8154819</v>
      </c>
      <c r="C4" s="13" t="s">
        <v>191</v>
      </c>
      <c r="D4" s="17">
        <v>1669</v>
      </c>
      <c r="G4" s="20">
        <v>50</v>
      </c>
      <c r="H4" s="23">
        <v>60</v>
      </c>
      <c r="J4" s="29">
        <f>(H4*G4)</f>
        <v>3000</v>
      </c>
    </row>
    <row r="5" spans="1:10" ht="15.75" thickBot="1" x14ac:dyDescent="0.3">
      <c r="A5" s="15">
        <v>41067</v>
      </c>
      <c r="B5" s="18" t="s">
        <v>192</v>
      </c>
      <c r="C5" s="16" t="s">
        <v>179</v>
      </c>
      <c r="D5" s="17">
        <v>11825</v>
      </c>
      <c r="G5" s="20">
        <v>100</v>
      </c>
      <c r="H5" s="23">
        <v>13</v>
      </c>
      <c r="J5" s="29">
        <f t="shared" ref="J5:J11" si="0">(H5*G5)</f>
        <v>1300</v>
      </c>
    </row>
    <row r="6" spans="1:10" ht="15.75" thickBot="1" x14ac:dyDescent="0.3">
      <c r="A6" s="15">
        <v>41068</v>
      </c>
      <c r="B6" s="18">
        <v>8197919</v>
      </c>
      <c r="C6" s="16" t="s">
        <v>193</v>
      </c>
      <c r="D6" s="17">
        <v>8967</v>
      </c>
      <c r="G6" s="20">
        <v>500</v>
      </c>
      <c r="H6" s="23">
        <v>1</v>
      </c>
      <c r="J6" s="29">
        <f t="shared" si="0"/>
        <v>500</v>
      </c>
    </row>
    <row r="7" spans="1:10" ht="15.75" thickBot="1" x14ac:dyDescent="0.3">
      <c r="A7" s="15">
        <v>41068</v>
      </c>
      <c r="B7" s="18">
        <v>12951087623</v>
      </c>
      <c r="C7" s="16" t="s">
        <v>168</v>
      </c>
      <c r="D7" s="17">
        <v>7484</v>
      </c>
      <c r="G7" s="20">
        <v>1000</v>
      </c>
      <c r="H7" s="23">
        <v>70</v>
      </c>
      <c r="J7" s="29">
        <f t="shared" si="0"/>
        <v>70000</v>
      </c>
    </row>
    <row r="8" spans="1:10" ht="15.75" thickBot="1" x14ac:dyDescent="0.3">
      <c r="A8" s="15">
        <v>41069</v>
      </c>
      <c r="B8" s="18" t="s">
        <v>195</v>
      </c>
      <c r="C8" s="16" t="s">
        <v>188</v>
      </c>
      <c r="D8" s="17">
        <v>23760</v>
      </c>
      <c r="G8" s="20">
        <v>2000</v>
      </c>
      <c r="H8" s="23">
        <v>1</v>
      </c>
      <c r="J8" s="29">
        <f t="shared" si="0"/>
        <v>2000</v>
      </c>
    </row>
    <row r="9" spans="1:10" ht="15.75" thickBot="1" x14ac:dyDescent="0.3">
      <c r="A9" s="15">
        <v>41070</v>
      </c>
      <c r="B9" s="18">
        <v>371326</v>
      </c>
      <c r="C9" s="16" t="s">
        <v>166</v>
      </c>
      <c r="D9" s="17">
        <v>20000</v>
      </c>
      <c r="G9" s="20">
        <v>5000</v>
      </c>
      <c r="H9" s="23">
        <v>0</v>
      </c>
      <c r="J9" s="29">
        <f t="shared" si="0"/>
        <v>0</v>
      </c>
    </row>
    <row r="10" spans="1:10" ht="15.75" thickBot="1" x14ac:dyDescent="0.3">
      <c r="A10" s="15">
        <v>41071</v>
      </c>
      <c r="B10" s="18">
        <v>8276819</v>
      </c>
      <c r="C10" s="16" t="s">
        <v>196</v>
      </c>
      <c r="D10" s="17">
        <v>6466</v>
      </c>
      <c r="G10" s="20">
        <v>10000</v>
      </c>
      <c r="H10" s="23">
        <v>7</v>
      </c>
      <c r="J10" s="29">
        <f t="shared" si="0"/>
        <v>70000</v>
      </c>
    </row>
    <row r="11" spans="1:10" ht="15.75" thickBot="1" x14ac:dyDescent="0.3">
      <c r="A11" s="15">
        <v>41071</v>
      </c>
      <c r="B11" s="18">
        <v>3819865</v>
      </c>
      <c r="C11" s="16" t="s">
        <v>197</v>
      </c>
      <c r="D11" s="17">
        <v>3425</v>
      </c>
      <c r="G11" s="20">
        <v>20000</v>
      </c>
      <c r="H11" s="23">
        <v>0</v>
      </c>
      <c r="J11" s="29">
        <f t="shared" si="0"/>
        <v>0</v>
      </c>
    </row>
    <row r="12" spans="1:10" ht="15.75" thickBot="1" x14ac:dyDescent="0.3">
      <c r="A12" s="15">
        <v>41071</v>
      </c>
      <c r="B12" s="18">
        <v>8278419</v>
      </c>
      <c r="C12" s="16" t="s">
        <v>196</v>
      </c>
      <c r="D12" s="17">
        <v>6466</v>
      </c>
      <c r="G12" s="21">
        <v>1</v>
      </c>
      <c r="H12" s="25">
        <v>1</v>
      </c>
      <c r="I12" s="2">
        <v>500</v>
      </c>
      <c r="J12" s="29">
        <f t="shared" ref="J12:J15" si="1">(G12*H12*I12)</f>
        <v>500</v>
      </c>
    </row>
    <row r="13" spans="1:10" ht="15.75" thickBot="1" x14ac:dyDescent="0.3">
      <c r="A13" s="15">
        <v>41071</v>
      </c>
      <c r="B13" s="18">
        <v>2384</v>
      </c>
      <c r="C13" s="16" t="s">
        <v>179</v>
      </c>
      <c r="D13" s="17">
        <v>11825</v>
      </c>
      <c r="G13" s="21">
        <v>2</v>
      </c>
      <c r="H13" s="25">
        <v>0</v>
      </c>
      <c r="I13" s="2">
        <v>500</v>
      </c>
      <c r="J13" s="29">
        <f t="shared" si="1"/>
        <v>0</v>
      </c>
    </row>
    <row r="14" spans="1:10" ht="15.75" thickBot="1" x14ac:dyDescent="0.3">
      <c r="A14" s="15">
        <v>41072</v>
      </c>
      <c r="B14" s="18">
        <v>1262</v>
      </c>
      <c r="C14" s="16" t="s">
        <v>198</v>
      </c>
      <c r="D14" s="17">
        <v>10000</v>
      </c>
      <c r="G14" s="21">
        <v>5</v>
      </c>
      <c r="H14" s="25">
        <v>0</v>
      </c>
      <c r="I14" s="2">
        <v>500</v>
      </c>
      <c r="J14" s="29">
        <f t="shared" si="1"/>
        <v>0</v>
      </c>
    </row>
    <row r="15" spans="1:10" ht="15.75" thickBot="1" x14ac:dyDescent="0.3">
      <c r="A15" s="15">
        <v>41072</v>
      </c>
      <c r="B15" s="18">
        <v>8325019</v>
      </c>
      <c r="C15" s="16" t="s">
        <v>199</v>
      </c>
      <c r="D15" s="17">
        <v>6936</v>
      </c>
      <c r="G15" s="21">
        <v>10</v>
      </c>
      <c r="H15" s="25">
        <v>0</v>
      </c>
      <c r="I15" s="2">
        <v>500</v>
      </c>
      <c r="J15" s="29">
        <f t="shared" si="1"/>
        <v>0</v>
      </c>
    </row>
    <row r="16" spans="1:10" ht="15.75" thickBot="1" x14ac:dyDescent="0.3">
      <c r="A16" s="15">
        <v>41072</v>
      </c>
      <c r="B16" s="18">
        <v>371810</v>
      </c>
      <c r="C16" s="16" t="s">
        <v>166</v>
      </c>
      <c r="D16" s="17">
        <v>30000</v>
      </c>
      <c r="G16" s="21">
        <v>20</v>
      </c>
      <c r="H16" s="25">
        <v>6</v>
      </c>
      <c r="I16" s="2">
        <v>500</v>
      </c>
      <c r="J16" s="29">
        <f>(G16*H16*I16)</f>
        <v>60000</v>
      </c>
    </row>
    <row r="17" spans="1:10" ht="15.75" thickBot="1" x14ac:dyDescent="0.3">
      <c r="A17" s="15">
        <v>41072</v>
      </c>
      <c r="B17" s="18">
        <v>371941</v>
      </c>
      <c r="C17" s="16" t="s">
        <v>158</v>
      </c>
      <c r="D17" s="17">
        <v>20000</v>
      </c>
      <c r="G17" s="21">
        <v>50</v>
      </c>
      <c r="H17" s="25">
        <v>2</v>
      </c>
      <c r="I17" s="2">
        <v>500</v>
      </c>
      <c r="J17" s="29">
        <f t="shared" ref="J17:J18" si="2">(G17*H17*I17)</f>
        <v>50000</v>
      </c>
    </row>
    <row r="18" spans="1:10" ht="15.75" thickBot="1" x14ac:dyDescent="0.3">
      <c r="A18" s="15">
        <v>41072</v>
      </c>
      <c r="B18" s="18">
        <v>12951087706</v>
      </c>
      <c r="C18" s="16" t="s">
        <v>179</v>
      </c>
      <c r="D18" s="17">
        <v>14260</v>
      </c>
      <c r="G18" s="21">
        <v>100</v>
      </c>
      <c r="H18" s="25">
        <v>1</v>
      </c>
      <c r="I18" s="2">
        <v>500</v>
      </c>
      <c r="J18" s="29">
        <f t="shared" si="2"/>
        <v>50000</v>
      </c>
    </row>
    <row r="19" spans="1:10" ht="15.75" thickBot="1" x14ac:dyDescent="0.3">
      <c r="A19" s="15"/>
      <c r="B19" s="15"/>
      <c r="C19" s="16"/>
      <c r="D19" s="17">
        <v>0</v>
      </c>
      <c r="F19" s="30"/>
      <c r="G19" s="21" t="s">
        <v>40</v>
      </c>
      <c r="H19" s="23">
        <v>0</v>
      </c>
      <c r="J19" s="29">
        <f>(H19)</f>
        <v>0</v>
      </c>
    </row>
    <row r="20" spans="1:10" ht="15.75" thickBot="1" x14ac:dyDescent="0.3">
      <c r="A20" s="15"/>
      <c r="B20" s="15"/>
      <c r="C20" s="16"/>
      <c r="D20" s="17">
        <v>0</v>
      </c>
      <c r="F20" s="30" t="s">
        <v>186</v>
      </c>
      <c r="G20" s="21" t="s">
        <v>40</v>
      </c>
      <c r="H20" s="23">
        <v>12000</v>
      </c>
      <c r="J20" s="29">
        <f>(H20)</f>
        <v>12000</v>
      </c>
    </row>
    <row r="21" spans="1:10" ht="15.75" thickBot="1" x14ac:dyDescent="0.3">
      <c r="A21" s="15"/>
      <c r="B21" s="15"/>
      <c r="C21" s="16"/>
      <c r="D21" s="17">
        <v>0</v>
      </c>
      <c r="F21" s="30" t="s">
        <v>200</v>
      </c>
      <c r="G21" s="21" t="s">
        <v>40</v>
      </c>
      <c r="H21" s="23">
        <v>20000</v>
      </c>
      <c r="J21" s="29">
        <f>(H21)</f>
        <v>20000</v>
      </c>
    </row>
    <row r="22" spans="1:10" ht="15.75" thickBot="1" x14ac:dyDescent="0.3">
      <c r="D22" s="11">
        <f>SUM(D4:D21)</f>
        <v>183083</v>
      </c>
      <c r="F22" s="30" t="s">
        <v>194</v>
      </c>
      <c r="G22" s="21" t="s">
        <v>40</v>
      </c>
      <c r="H22" s="23">
        <v>1700</v>
      </c>
      <c r="J22" s="29">
        <f>(H22)</f>
        <v>1700</v>
      </c>
    </row>
    <row r="23" spans="1:10" ht="15.75" thickBot="1" x14ac:dyDescent="0.3">
      <c r="J23" s="20">
        <f>SUM(J3:J22)</f>
        <v>524083</v>
      </c>
    </row>
    <row r="39" spans="3:10" x14ac:dyDescent="0.25">
      <c r="J39" s="4"/>
    </row>
    <row r="46" spans="3:10" x14ac:dyDescent="0.25">
      <c r="C46" s="26"/>
      <c r="F46" s="22"/>
    </row>
  </sheetData>
  <pageMargins left="0.43307086614173229" right="0.11811023622047245" top="1.6141732283464567" bottom="0.74803149606299213" header="0.31496062992125984" footer="0.31496062992125984"/>
  <pageSetup scale="115" orientation="portrait" horizontalDpi="0" verticalDpi="0" r:id="rId1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8"/>
  <dimension ref="A2:J46"/>
  <sheetViews>
    <sheetView workbookViewId="0">
      <selection activeCell="H3" sqref="H3:J3"/>
    </sheetView>
  </sheetViews>
  <sheetFormatPr baseColWidth="10" defaultRowHeight="15" x14ac:dyDescent="0.25"/>
  <cols>
    <col min="1" max="1" width="12.7109375" customWidth="1"/>
    <col min="2" max="2" width="17.28515625" customWidth="1"/>
    <col min="3" max="3" width="32.140625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A3" s="3" t="s">
        <v>0</v>
      </c>
      <c r="B3" s="3" t="s">
        <v>18</v>
      </c>
      <c r="C3" s="3" t="s">
        <v>1</v>
      </c>
      <c r="D3" s="3" t="s">
        <v>2</v>
      </c>
      <c r="E3" s="2"/>
      <c r="G3" s="3" t="s">
        <v>38</v>
      </c>
      <c r="H3" s="23">
        <f>(D22)</f>
        <v>170929</v>
      </c>
      <c r="J3" s="29">
        <f>(H3)</f>
        <v>170929</v>
      </c>
    </row>
    <row r="4" spans="1:10" ht="15.75" thickBot="1" x14ac:dyDescent="0.3">
      <c r="A4" s="12">
        <v>41060</v>
      </c>
      <c r="B4" s="18" t="s">
        <v>184</v>
      </c>
      <c r="C4" s="13" t="s">
        <v>179</v>
      </c>
      <c r="D4" s="17">
        <v>14190</v>
      </c>
      <c r="G4" s="20">
        <v>50</v>
      </c>
      <c r="H4" s="23">
        <v>50</v>
      </c>
      <c r="J4" s="29">
        <f>(H4*G4)</f>
        <v>2500</v>
      </c>
    </row>
    <row r="5" spans="1:10" ht="15.75" thickBot="1" x14ac:dyDescent="0.3">
      <c r="A5" s="15">
        <v>41060</v>
      </c>
      <c r="B5" s="18">
        <v>7851519</v>
      </c>
      <c r="C5" s="16" t="s">
        <v>185</v>
      </c>
      <c r="D5" s="17">
        <v>4419</v>
      </c>
      <c r="G5" s="20">
        <v>100</v>
      </c>
      <c r="H5" s="23">
        <v>50</v>
      </c>
      <c r="J5" s="29">
        <f t="shared" ref="J5:J11" si="0">(H5*G5)</f>
        <v>5000</v>
      </c>
    </row>
    <row r="6" spans="1:10" ht="15.75" thickBot="1" x14ac:dyDescent="0.3">
      <c r="A6" s="15">
        <v>41061</v>
      </c>
      <c r="B6" s="18">
        <v>8428</v>
      </c>
      <c r="C6" s="16" t="s">
        <v>130</v>
      </c>
      <c r="D6" s="17">
        <v>9300</v>
      </c>
      <c r="G6" s="20">
        <v>500</v>
      </c>
      <c r="H6" s="23">
        <v>0</v>
      </c>
      <c r="J6" s="29">
        <f t="shared" si="0"/>
        <v>0</v>
      </c>
    </row>
    <row r="7" spans="1:10" ht="15.75" thickBot="1" x14ac:dyDescent="0.3">
      <c r="A7" s="15">
        <v>41061</v>
      </c>
      <c r="B7" s="18">
        <v>12951087470</v>
      </c>
      <c r="C7" s="16" t="s">
        <v>168</v>
      </c>
      <c r="D7" s="17">
        <v>14260</v>
      </c>
      <c r="G7" s="20">
        <v>1000</v>
      </c>
      <c r="H7" s="23">
        <v>231</v>
      </c>
      <c r="J7" s="29">
        <f t="shared" si="0"/>
        <v>231000</v>
      </c>
    </row>
    <row r="8" spans="1:10" ht="15.75" thickBot="1" x14ac:dyDescent="0.3">
      <c r="A8" s="15">
        <v>41062</v>
      </c>
      <c r="B8" s="18" t="s">
        <v>187</v>
      </c>
      <c r="C8" s="16" t="s">
        <v>188</v>
      </c>
      <c r="D8" s="17">
        <v>18760</v>
      </c>
      <c r="G8" s="20">
        <v>2000</v>
      </c>
      <c r="H8" s="23">
        <v>8</v>
      </c>
      <c r="J8" s="29">
        <f t="shared" si="0"/>
        <v>16000</v>
      </c>
    </row>
    <row r="9" spans="1:10" ht="15.75" thickBot="1" x14ac:dyDescent="0.3">
      <c r="A9" s="15">
        <v>41062</v>
      </c>
      <c r="B9" s="18">
        <v>369172</v>
      </c>
      <c r="C9" s="16" t="s">
        <v>189</v>
      </c>
      <c r="D9" s="17">
        <v>30000</v>
      </c>
      <c r="G9" s="20">
        <v>5000</v>
      </c>
      <c r="H9" s="23">
        <v>5</v>
      </c>
      <c r="J9" s="29">
        <f t="shared" si="0"/>
        <v>25000</v>
      </c>
    </row>
    <row r="10" spans="1:10" ht="15.75" thickBot="1" x14ac:dyDescent="0.3">
      <c r="A10" s="15">
        <v>41062</v>
      </c>
      <c r="B10" s="18">
        <v>369200</v>
      </c>
      <c r="C10" s="16" t="s">
        <v>158</v>
      </c>
      <c r="D10" s="17">
        <v>20000</v>
      </c>
      <c r="G10" s="20">
        <v>10000</v>
      </c>
      <c r="H10" s="23">
        <v>0</v>
      </c>
      <c r="J10" s="29">
        <f t="shared" si="0"/>
        <v>0</v>
      </c>
    </row>
    <row r="11" spans="1:10" ht="15.75" thickBot="1" x14ac:dyDescent="0.3">
      <c r="A11" s="15">
        <v>41065</v>
      </c>
      <c r="B11" s="18">
        <v>369790</v>
      </c>
      <c r="C11" s="16" t="s">
        <v>189</v>
      </c>
      <c r="D11" s="17">
        <v>30000</v>
      </c>
      <c r="G11" s="20">
        <v>20000</v>
      </c>
      <c r="H11" s="23">
        <v>0</v>
      </c>
      <c r="J11" s="29">
        <f t="shared" si="0"/>
        <v>0</v>
      </c>
    </row>
    <row r="12" spans="1:10" ht="15.75" thickBot="1" x14ac:dyDescent="0.3">
      <c r="A12" s="15">
        <v>41065</v>
      </c>
      <c r="B12" s="18">
        <v>1261</v>
      </c>
      <c r="C12" s="16" t="s">
        <v>190</v>
      </c>
      <c r="D12" s="17">
        <v>5000</v>
      </c>
      <c r="G12" s="21">
        <v>1</v>
      </c>
      <c r="H12" s="25">
        <v>0</v>
      </c>
      <c r="I12" s="2">
        <v>500</v>
      </c>
      <c r="J12" s="29">
        <f t="shared" ref="J12:J15" si="1">(G12*H12*I12)</f>
        <v>0</v>
      </c>
    </row>
    <row r="13" spans="1:10" ht="15.75" thickBot="1" x14ac:dyDescent="0.3">
      <c r="A13" s="15">
        <v>41067</v>
      </c>
      <c r="B13" s="18">
        <v>370369</v>
      </c>
      <c r="C13" s="16" t="s">
        <v>189</v>
      </c>
      <c r="D13" s="17">
        <v>25000</v>
      </c>
      <c r="G13" s="21">
        <v>2</v>
      </c>
      <c r="H13" s="25">
        <v>0</v>
      </c>
      <c r="I13" s="2">
        <v>500</v>
      </c>
      <c r="J13" s="29">
        <f t="shared" si="1"/>
        <v>0</v>
      </c>
    </row>
    <row r="14" spans="1:10" ht="15.75" thickBot="1" x14ac:dyDescent="0.3">
      <c r="A14" s="15"/>
      <c r="B14" s="18"/>
      <c r="C14" s="16"/>
      <c r="D14" s="17">
        <v>0</v>
      </c>
      <c r="G14" s="21">
        <v>5</v>
      </c>
      <c r="H14" s="25">
        <v>0</v>
      </c>
      <c r="I14" s="2">
        <v>500</v>
      </c>
      <c r="J14" s="29">
        <f t="shared" si="1"/>
        <v>0</v>
      </c>
    </row>
    <row r="15" spans="1:10" ht="15.75" thickBot="1" x14ac:dyDescent="0.3">
      <c r="A15" s="15"/>
      <c r="B15" s="18"/>
      <c r="C15" s="16"/>
      <c r="D15" s="17">
        <v>0</v>
      </c>
      <c r="G15" s="21">
        <v>10</v>
      </c>
      <c r="H15" s="25">
        <v>0</v>
      </c>
      <c r="I15" s="2">
        <v>500</v>
      </c>
      <c r="J15" s="29">
        <f t="shared" si="1"/>
        <v>0</v>
      </c>
    </row>
    <row r="16" spans="1:10" ht="15.75" thickBot="1" x14ac:dyDescent="0.3">
      <c r="A16" s="15"/>
      <c r="B16" s="18"/>
      <c r="C16" s="16"/>
      <c r="D16" s="17">
        <v>0</v>
      </c>
      <c r="G16" s="21">
        <v>20</v>
      </c>
      <c r="H16" s="25">
        <v>6</v>
      </c>
      <c r="I16" s="2">
        <v>500</v>
      </c>
      <c r="J16" s="29">
        <f>(G16*H16*I16)</f>
        <v>60000</v>
      </c>
    </row>
    <row r="17" spans="1:10" ht="15.75" thickBot="1" x14ac:dyDescent="0.3">
      <c r="A17" s="15"/>
      <c r="B17" s="18"/>
      <c r="C17" s="16"/>
      <c r="D17" s="17">
        <v>0</v>
      </c>
      <c r="G17" s="21">
        <v>50</v>
      </c>
      <c r="H17" s="25">
        <v>0</v>
      </c>
      <c r="I17" s="2">
        <v>500</v>
      </c>
      <c r="J17" s="29">
        <f t="shared" ref="J17:J18" si="2">(G17*H17*I17)</f>
        <v>0</v>
      </c>
    </row>
    <row r="18" spans="1:10" ht="15.75" thickBot="1" x14ac:dyDescent="0.3">
      <c r="A18" s="15"/>
      <c r="B18" s="18"/>
      <c r="C18" s="16"/>
      <c r="D18" s="17">
        <v>0</v>
      </c>
      <c r="G18" s="21">
        <v>100</v>
      </c>
      <c r="H18" s="25">
        <v>0</v>
      </c>
      <c r="I18" s="2">
        <v>500</v>
      </c>
      <c r="J18" s="29">
        <f t="shared" si="2"/>
        <v>0</v>
      </c>
    </row>
    <row r="19" spans="1:10" ht="15.75" thickBot="1" x14ac:dyDescent="0.3">
      <c r="A19" s="15"/>
      <c r="B19" s="15"/>
      <c r="C19" s="16"/>
      <c r="D19" s="17">
        <v>0</v>
      </c>
      <c r="F19" s="30"/>
      <c r="G19" s="21" t="s">
        <v>40</v>
      </c>
      <c r="H19" s="23">
        <v>0</v>
      </c>
      <c r="J19" s="29">
        <f>(H19)</f>
        <v>0</v>
      </c>
    </row>
    <row r="20" spans="1:10" ht="15.75" thickBot="1" x14ac:dyDescent="0.3">
      <c r="A20" s="15"/>
      <c r="B20" s="15"/>
      <c r="C20" s="16"/>
      <c r="D20" s="17">
        <v>0</v>
      </c>
      <c r="F20" s="30" t="s">
        <v>186</v>
      </c>
      <c r="G20" s="21" t="s">
        <v>40</v>
      </c>
      <c r="H20" s="23">
        <v>12000</v>
      </c>
      <c r="J20" s="29">
        <f>(H20)</f>
        <v>12000</v>
      </c>
    </row>
    <row r="21" spans="1:10" ht="15.75" thickBot="1" x14ac:dyDescent="0.3">
      <c r="A21" s="15"/>
      <c r="B21" s="15"/>
      <c r="C21" s="16"/>
      <c r="D21" s="17">
        <v>0</v>
      </c>
      <c r="F21" s="30" t="s">
        <v>169</v>
      </c>
      <c r="G21" s="21" t="s">
        <v>40</v>
      </c>
      <c r="H21" s="23">
        <v>2000</v>
      </c>
      <c r="J21" s="29">
        <f>(H21)</f>
        <v>2000</v>
      </c>
    </row>
    <row r="22" spans="1:10" ht="15.75" thickBot="1" x14ac:dyDescent="0.3">
      <c r="D22" s="11">
        <f>SUM(D4:D21)</f>
        <v>170929</v>
      </c>
      <c r="F22" s="30"/>
      <c r="G22" s="21" t="s">
        <v>40</v>
      </c>
      <c r="H22" s="23">
        <v>0</v>
      </c>
      <c r="J22" s="29">
        <f>(H22)</f>
        <v>0</v>
      </c>
    </row>
    <row r="23" spans="1:10" ht="15.75" thickBot="1" x14ac:dyDescent="0.3">
      <c r="J23" s="20">
        <f>SUM(J3:J22)</f>
        <v>524429</v>
      </c>
    </row>
    <row r="39" spans="3:10" x14ac:dyDescent="0.25">
      <c r="J39" s="4"/>
    </row>
    <row r="46" spans="3:10" x14ac:dyDescent="0.25">
      <c r="C46" s="26"/>
      <c r="F46" s="22"/>
    </row>
  </sheetData>
  <pageMargins left="0.43307086614173229" right="0.11811023622047245" top="1.6141732283464567" bottom="0.74803149606299213" header="0.31496062992125984" footer="0.31496062992125984"/>
  <pageSetup scale="135" orientation="portrait" horizontalDpi="0" verticalDpi="0" r:id="rId1"/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9"/>
  <dimension ref="A2:J46"/>
  <sheetViews>
    <sheetView topLeftCell="A2" workbookViewId="0">
      <selection activeCell="H6" sqref="H6"/>
    </sheetView>
  </sheetViews>
  <sheetFormatPr baseColWidth="10" defaultRowHeight="15" x14ac:dyDescent="0.25"/>
  <cols>
    <col min="1" max="1" width="12.7109375" customWidth="1"/>
    <col min="2" max="2" width="17.28515625" customWidth="1"/>
    <col min="3" max="3" width="32.140625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A3" s="3" t="s">
        <v>0</v>
      </c>
      <c r="B3" s="3" t="s">
        <v>18</v>
      </c>
      <c r="C3" s="3" t="s">
        <v>1</v>
      </c>
      <c r="D3" s="3" t="s">
        <v>2</v>
      </c>
      <c r="E3" s="2"/>
      <c r="G3" s="3" t="s">
        <v>38</v>
      </c>
      <c r="H3" s="23">
        <f>(D22)</f>
        <v>255030</v>
      </c>
      <c r="J3" s="29">
        <f>(H3)</f>
        <v>255030</v>
      </c>
    </row>
    <row r="4" spans="1:10" ht="15.75" thickBot="1" x14ac:dyDescent="0.3">
      <c r="A4" s="12">
        <v>41053</v>
      </c>
      <c r="B4" s="18" t="s">
        <v>178</v>
      </c>
      <c r="C4" s="13" t="s">
        <v>179</v>
      </c>
      <c r="D4" s="14">
        <v>11825</v>
      </c>
      <c r="G4" s="20">
        <v>50</v>
      </c>
      <c r="H4" s="23">
        <v>53</v>
      </c>
      <c r="J4" s="29">
        <f>(H4*G4)</f>
        <v>2650</v>
      </c>
    </row>
    <row r="5" spans="1:10" ht="15.75" thickBot="1" x14ac:dyDescent="0.3">
      <c r="A5" s="15">
        <v>41053</v>
      </c>
      <c r="B5" s="18">
        <v>133896</v>
      </c>
      <c r="C5" s="16" t="s">
        <v>180</v>
      </c>
      <c r="D5" s="17">
        <v>2599</v>
      </c>
      <c r="G5" s="20">
        <v>100</v>
      </c>
      <c r="H5" s="23">
        <v>0</v>
      </c>
      <c r="J5" s="29">
        <f t="shared" ref="J5:J11" si="0">(H5*G5)</f>
        <v>0</v>
      </c>
    </row>
    <row r="6" spans="1:10" ht="15.75" thickBot="1" x14ac:dyDescent="0.3">
      <c r="A6" s="15">
        <v>41053</v>
      </c>
      <c r="B6" s="18">
        <v>97527</v>
      </c>
      <c r="C6" s="16" t="s">
        <v>181</v>
      </c>
      <c r="D6" s="17">
        <v>7150</v>
      </c>
      <c r="G6" s="20">
        <v>500</v>
      </c>
      <c r="H6" s="23">
        <v>0</v>
      </c>
      <c r="J6" s="29">
        <f t="shared" si="0"/>
        <v>0</v>
      </c>
    </row>
    <row r="7" spans="1:10" ht="15.75" thickBot="1" x14ac:dyDescent="0.3">
      <c r="A7" s="15">
        <v>41053</v>
      </c>
      <c r="B7" s="18">
        <v>366803</v>
      </c>
      <c r="C7" s="16" t="s">
        <v>166</v>
      </c>
      <c r="D7" s="17">
        <v>22000</v>
      </c>
      <c r="G7" s="20">
        <v>1000</v>
      </c>
      <c r="H7" s="23">
        <v>111</v>
      </c>
      <c r="J7" s="29">
        <f t="shared" si="0"/>
        <v>111000</v>
      </c>
    </row>
    <row r="8" spans="1:10" ht="15.75" thickBot="1" x14ac:dyDescent="0.3">
      <c r="A8" s="15">
        <v>41053</v>
      </c>
      <c r="B8" s="18">
        <v>12951087292</v>
      </c>
      <c r="C8" s="16" t="s">
        <v>168</v>
      </c>
      <c r="D8" s="17">
        <v>3550</v>
      </c>
      <c r="G8" s="20">
        <v>2000</v>
      </c>
      <c r="H8" s="23">
        <v>0</v>
      </c>
      <c r="J8" s="29">
        <f t="shared" si="0"/>
        <v>0</v>
      </c>
    </row>
    <row r="9" spans="1:10" ht="15.75" thickBot="1" x14ac:dyDescent="0.3">
      <c r="A9" s="15">
        <v>41055</v>
      </c>
      <c r="B9" s="18" t="s">
        <v>182</v>
      </c>
      <c r="C9" s="16" t="s">
        <v>157</v>
      </c>
      <c r="D9" s="17">
        <v>39135</v>
      </c>
      <c r="G9" s="20">
        <v>5000</v>
      </c>
      <c r="H9" s="23">
        <v>13</v>
      </c>
      <c r="J9" s="29">
        <f t="shared" si="0"/>
        <v>65000</v>
      </c>
    </row>
    <row r="10" spans="1:10" ht="15.75" thickBot="1" x14ac:dyDescent="0.3">
      <c r="A10" s="15">
        <v>41086</v>
      </c>
      <c r="B10" s="18">
        <v>367529</v>
      </c>
      <c r="C10" s="16" t="s">
        <v>166</v>
      </c>
      <c r="D10" s="17">
        <v>20000</v>
      </c>
      <c r="G10" s="20">
        <v>10000</v>
      </c>
      <c r="H10" s="23">
        <v>5</v>
      </c>
      <c r="J10" s="29">
        <f t="shared" si="0"/>
        <v>50000</v>
      </c>
    </row>
    <row r="11" spans="1:10" ht="15.75" thickBot="1" x14ac:dyDescent="0.3">
      <c r="A11" s="15">
        <v>41086</v>
      </c>
      <c r="B11" s="18">
        <v>367437</v>
      </c>
      <c r="C11" s="16" t="s">
        <v>158</v>
      </c>
      <c r="D11" s="17">
        <v>20000</v>
      </c>
      <c r="G11" s="20">
        <v>20000</v>
      </c>
      <c r="H11" s="23">
        <v>0</v>
      </c>
      <c r="J11" s="29">
        <f t="shared" si="0"/>
        <v>0</v>
      </c>
    </row>
    <row r="12" spans="1:10" ht="15.75" thickBot="1" x14ac:dyDescent="0.3">
      <c r="A12" s="15">
        <v>41057</v>
      </c>
      <c r="B12" s="18">
        <v>367875</v>
      </c>
      <c r="C12" s="16" t="s">
        <v>166</v>
      </c>
      <c r="D12" s="17">
        <v>30000</v>
      </c>
      <c r="G12" s="21">
        <v>1</v>
      </c>
      <c r="H12" s="25">
        <v>0</v>
      </c>
      <c r="I12" s="2">
        <v>500</v>
      </c>
      <c r="J12" s="29">
        <f t="shared" ref="J12:J15" si="1">(G12*H12*I12)</f>
        <v>0</v>
      </c>
    </row>
    <row r="13" spans="1:10" ht="15.75" thickBot="1" x14ac:dyDescent="0.3">
      <c r="A13" s="15">
        <v>41057</v>
      </c>
      <c r="B13" s="18">
        <v>33252374</v>
      </c>
      <c r="C13" s="16" t="s">
        <v>179</v>
      </c>
      <c r="D13" s="17">
        <v>17775</v>
      </c>
      <c r="G13" s="21">
        <v>2</v>
      </c>
      <c r="H13" s="25">
        <v>0</v>
      </c>
      <c r="I13" s="2">
        <v>500</v>
      </c>
      <c r="J13" s="29">
        <f t="shared" si="1"/>
        <v>0</v>
      </c>
    </row>
    <row r="14" spans="1:10" ht="15.75" thickBot="1" x14ac:dyDescent="0.3">
      <c r="A14" s="15">
        <v>41058</v>
      </c>
      <c r="B14" s="18">
        <v>1260</v>
      </c>
      <c r="C14" s="16" t="s">
        <v>16</v>
      </c>
      <c r="D14" s="17">
        <v>9000</v>
      </c>
      <c r="G14" s="21">
        <v>5</v>
      </c>
      <c r="H14" s="25">
        <v>0</v>
      </c>
      <c r="I14" s="2">
        <v>500</v>
      </c>
      <c r="J14" s="29">
        <f t="shared" si="1"/>
        <v>0</v>
      </c>
    </row>
    <row r="15" spans="1:10" ht="15.75" thickBot="1" x14ac:dyDescent="0.3">
      <c r="A15" s="15">
        <v>41058</v>
      </c>
      <c r="B15" s="18">
        <v>368026</v>
      </c>
      <c r="C15" s="16" t="s">
        <v>158</v>
      </c>
      <c r="D15" s="17">
        <v>20000</v>
      </c>
      <c r="G15" s="21">
        <v>10</v>
      </c>
      <c r="H15" s="25">
        <v>0</v>
      </c>
      <c r="I15" s="2">
        <v>500</v>
      </c>
      <c r="J15" s="29">
        <f t="shared" si="1"/>
        <v>0</v>
      </c>
    </row>
    <row r="16" spans="1:10" ht="15.75" thickBot="1" x14ac:dyDescent="0.3">
      <c r="A16" s="15">
        <v>41058</v>
      </c>
      <c r="B16" s="18">
        <v>12951087375</v>
      </c>
      <c r="C16" s="16" t="s">
        <v>168</v>
      </c>
      <c r="D16" s="17">
        <v>9355</v>
      </c>
      <c r="G16" s="21">
        <v>20</v>
      </c>
      <c r="H16" s="25">
        <v>3</v>
      </c>
      <c r="I16" s="2">
        <v>500</v>
      </c>
      <c r="J16" s="29">
        <f>(G16*H16*I16)</f>
        <v>30000</v>
      </c>
    </row>
    <row r="17" spans="1:10" ht="15.75" thickBot="1" x14ac:dyDescent="0.3">
      <c r="A17" s="15">
        <v>41059</v>
      </c>
      <c r="B17" s="18">
        <v>16729</v>
      </c>
      <c r="C17" s="16" t="s">
        <v>183</v>
      </c>
      <c r="D17" s="17">
        <v>22641</v>
      </c>
      <c r="G17" s="21">
        <v>50</v>
      </c>
      <c r="H17" s="25">
        <v>0</v>
      </c>
      <c r="I17" s="2">
        <v>500</v>
      </c>
      <c r="J17" s="29">
        <f t="shared" ref="J17:J18" si="2">(G17*H17*I17)</f>
        <v>0</v>
      </c>
    </row>
    <row r="18" spans="1:10" ht="15.75" thickBot="1" x14ac:dyDescent="0.3">
      <c r="A18" s="15">
        <v>41059</v>
      </c>
      <c r="B18" s="18">
        <v>368543</v>
      </c>
      <c r="C18" s="16" t="s">
        <v>166</v>
      </c>
      <c r="D18" s="17">
        <v>20000</v>
      </c>
      <c r="G18" s="21">
        <v>100</v>
      </c>
      <c r="H18" s="25">
        <v>0</v>
      </c>
      <c r="I18" s="2">
        <v>500</v>
      </c>
      <c r="J18" s="29">
        <f t="shared" si="2"/>
        <v>0</v>
      </c>
    </row>
    <row r="19" spans="1:10" ht="15.75" thickBot="1" x14ac:dyDescent="0.3">
      <c r="A19" s="15"/>
      <c r="B19" s="15"/>
      <c r="C19" s="16"/>
      <c r="D19" s="17">
        <v>0</v>
      </c>
      <c r="F19" s="30" t="s">
        <v>174</v>
      </c>
      <c r="G19" s="21" t="s">
        <v>40</v>
      </c>
      <c r="H19" s="23">
        <v>9239</v>
      </c>
      <c r="J19" s="29">
        <f>(H19)</f>
        <v>9239</v>
      </c>
    </row>
    <row r="20" spans="1:10" ht="15.75" thickBot="1" x14ac:dyDescent="0.3">
      <c r="A20" s="15"/>
      <c r="B20" s="15"/>
      <c r="C20" s="16"/>
      <c r="D20" s="17">
        <v>0</v>
      </c>
      <c r="F20" s="30" t="s">
        <v>177</v>
      </c>
      <c r="G20" s="21" t="s">
        <v>40</v>
      </c>
      <c r="H20" s="23">
        <v>2400</v>
      </c>
      <c r="J20" s="29">
        <f>(H20)</f>
        <v>2400</v>
      </c>
    </row>
    <row r="21" spans="1:10" ht="15.75" thickBot="1" x14ac:dyDescent="0.3">
      <c r="A21" s="15"/>
      <c r="B21" s="15"/>
      <c r="C21" s="16"/>
      <c r="D21" s="17">
        <v>0</v>
      </c>
      <c r="F21" s="30"/>
      <c r="G21" s="21" t="s">
        <v>40</v>
      </c>
      <c r="H21" s="23">
        <v>0</v>
      </c>
      <c r="J21" s="29">
        <f>(H21)</f>
        <v>0</v>
      </c>
    </row>
    <row r="22" spans="1:10" ht="15.75" thickBot="1" x14ac:dyDescent="0.3">
      <c r="D22" s="11">
        <f>SUM(D4:D21)</f>
        <v>255030</v>
      </c>
      <c r="J22" s="20">
        <f>SUM(J3:J21)</f>
        <v>525319</v>
      </c>
    </row>
    <row r="39" spans="3:10" x14ac:dyDescent="0.25">
      <c r="J39" s="4"/>
    </row>
    <row r="46" spans="3:10" x14ac:dyDescent="0.25">
      <c r="C46" s="26"/>
      <c r="F46" s="22"/>
    </row>
  </sheetData>
  <pageMargins left="0.43307086614173229" right="0.11811023622047245" top="1.6141732283464567" bottom="0.74803149606299213" header="0.31496062992125984" footer="0.31496062992125984"/>
  <pageSetup scale="135" orientation="portrait" horizontalDpi="0" verticalDpi="0" r:id="rId1"/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0"/>
  <dimension ref="A2:J46"/>
  <sheetViews>
    <sheetView workbookViewId="0">
      <selection activeCell="F16" sqref="F16"/>
    </sheetView>
  </sheetViews>
  <sheetFormatPr baseColWidth="10" defaultRowHeight="15" x14ac:dyDescent="0.25"/>
  <cols>
    <col min="1" max="1" width="12.7109375" customWidth="1"/>
    <col min="2" max="2" width="17.28515625" customWidth="1"/>
    <col min="3" max="3" width="32.140625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A3" s="3" t="s">
        <v>0</v>
      </c>
      <c r="B3" s="3" t="s">
        <v>18</v>
      </c>
      <c r="C3" s="3" t="s">
        <v>1</v>
      </c>
      <c r="D3" s="3" t="s">
        <v>2</v>
      </c>
      <c r="E3" s="2"/>
      <c r="G3" s="3" t="s">
        <v>38</v>
      </c>
      <c r="H3" s="23">
        <f>(D22)</f>
        <v>199535</v>
      </c>
      <c r="J3" s="29">
        <f>(H3)</f>
        <v>199535</v>
      </c>
    </row>
    <row r="4" spans="1:10" ht="15.75" thickBot="1" x14ac:dyDescent="0.3">
      <c r="A4" s="12">
        <v>41046</v>
      </c>
      <c r="B4" s="18">
        <v>21074</v>
      </c>
      <c r="C4" s="13" t="s">
        <v>170</v>
      </c>
      <c r="D4" s="14">
        <v>8998</v>
      </c>
      <c r="G4" s="20">
        <v>50</v>
      </c>
      <c r="H4" s="23">
        <v>97</v>
      </c>
      <c r="J4" s="29">
        <f>(H4*G4)</f>
        <v>4850</v>
      </c>
    </row>
    <row r="5" spans="1:10" ht="15.75" thickBot="1" x14ac:dyDescent="0.3">
      <c r="A5" s="15">
        <v>41046</v>
      </c>
      <c r="B5" s="18">
        <v>10079216</v>
      </c>
      <c r="C5" s="16" t="s">
        <v>171</v>
      </c>
      <c r="D5" s="17">
        <v>10000</v>
      </c>
      <c r="G5" s="20">
        <v>100</v>
      </c>
      <c r="H5" s="23">
        <v>20</v>
      </c>
      <c r="J5" s="29">
        <f t="shared" ref="J5:J11" si="0">(H5*G5)</f>
        <v>2000</v>
      </c>
    </row>
    <row r="6" spans="1:10" ht="15.75" thickBot="1" x14ac:dyDescent="0.3">
      <c r="A6" s="15">
        <v>41046</v>
      </c>
      <c r="B6" s="18">
        <v>365008</v>
      </c>
      <c r="C6" s="16" t="s">
        <v>166</v>
      </c>
      <c r="D6" s="17">
        <v>30000</v>
      </c>
      <c r="G6" s="20">
        <v>500</v>
      </c>
      <c r="H6" s="23">
        <v>0</v>
      </c>
      <c r="J6" s="29">
        <f t="shared" si="0"/>
        <v>0</v>
      </c>
    </row>
    <row r="7" spans="1:10" ht="15.75" thickBot="1" x14ac:dyDescent="0.3">
      <c r="A7" s="15">
        <v>41046</v>
      </c>
      <c r="B7" s="18">
        <v>133109</v>
      </c>
      <c r="C7" s="16" t="s">
        <v>172</v>
      </c>
      <c r="D7" s="17">
        <v>5700</v>
      </c>
      <c r="G7" s="20">
        <v>1000</v>
      </c>
      <c r="H7" s="23">
        <v>199</v>
      </c>
      <c r="J7" s="29">
        <f t="shared" si="0"/>
        <v>199000</v>
      </c>
    </row>
    <row r="8" spans="1:10" ht="15.75" thickBot="1" x14ac:dyDescent="0.3">
      <c r="A8" s="15">
        <v>41046</v>
      </c>
      <c r="B8" s="18">
        <v>41692</v>
      </c>
      <c r="C8" s="16" t="s">
        <v>173</v>
      </c>
      <c r="D8" s="17">
        <v>9600</v>
      </c>
      <c r="G8" s="20">
        <v>2000</v>
      </c>
      <c r="H8" s="23">
        <v>14</v>
      </c>
      <c r="J8" s="29">
        <f t="shared" si="0"/>
        <v>28000</v>
      </c>
    </row>
    <row r="9" spans="1:10" ht="15.75" thickBot="1" x14ac:dyDescent="0.3">
      <c r="A9" s="15">
        <v>41047</v>
      </c>
      <c r="B9" s="18">
        <v>12951087127</v>
      </c>
      <c r="C9" s="16" t="s">
        <v>168</v>
      </c>
      <c r="D9" s="17">
        <v>10495</v>
      </c>
      <c r="G9" s="20">
        <v>5000</v>
      </c>
      <c r="H9" s="23">
        <v>0</v>
      </c>
      <c r="J9" s="29">
        <f t="shared" si="0"/>
        <v>0</v>
      </c>
    </row>
    <row r="10" spans="1:10" ht="15.75" thickBot="1" x14ac:dyDescent="0.3">
      <c r="A10" s="15">
        <v>41047</v>
      </c>
      <c r="B10" s="18">
        <v>365364</v>
      </c>
      <c r="C10" s="16" t="s">
        <v>158</v>
      </c>
      <c r="D10" s="17">
        <v>30000</v>
      </c>
      <c r="G10" s="20">
        <v>10000</v>
      </c>
      <c r="H10" s="23">
        <v>4</v>
      </c>
      <c r="J10" s="29">
        <f t="shared" si="0"/>
        <v>40000</v>
      </c>
    </row>
    <row r="11" spans="1:10" ht="15.75" thickBot="1" x14ac:dyDescent="0.3">
      <c r="A11" s="15">
        <v>41048</v>
      </c>
      <c r="B11" s="18">
        <v>50904563241</v>
      </c>
      <c r="C11" s="16" t="s">
        <v>157</v>
      </c>
      <c r="D11" s="17">
        <v>12500</v>
      </c>
      <c r="G11" s="20">
        <v>20000</v>
      </c>
      <c r="H11" s="23">
        <v>0</v>
      </c>
      <c r="J11" s="29">
        <f t="shared" si="0"/>
        <v>0</v>
      </c>
    </row>
    <row r="12" spans="1:10" ht="15.75" thickBot="1" x14ac:dyDescent="0.3">
      <c r="A12" s="15">
        <v>41048</v>
      </c>
      <c r="B12" s="18">
        <v>21346</v>
      </c>
      <c r="C12" s="16" t="s">
        <v>175</v>
      </c>
      <c r="D12" s="17">
        <v>16924</v>
      </c>
      <c r="G12" s="21">
        <v>1</v>
      </c>
      <c r="H12" s="25">
        <v>0</v>
      </c>
      <c r="I12" s="2">
        <v>500</v>
      </c>
      <c r="J12" s="29">
        <f t="shared" ref="J12:J15" si="1">(G12*H12*I12)</f>
        <v>0</v>
      </c>
    </row>
    <row r="13" spans="1:10" ht="15.75" thickBot="1" x14ac:dyDescent="0.3">
      <c r="A13" s="15">
        <v>41048</v>
      </c>
      <c r="B13" s="18">
        <v>202546</v>
      </c>
      <c r="C13" s="16" t="s">
        <v>176</v>
      </c>
      <c r="D13" s="17">
        <v>9239</v>
      </c>
      <c r="G13" s="21">
        <v>2</v>
      </c>
      <c r="H13" s="25">
        <v>0</v>
      </c>
      <c r="I13" s="2">
        <v>500</v>
      </c>
      <c r="J13" s="29">
        <f t="shared" si="1"/>
        <v>0</v>
      </c>
    </row>
    <row r="14" spans="1:10" ht="15.75" thickBot="1" x14ac:dyDescent="0.3">
      <c r="A14" s="15">
        <v>41049</v>
      </c>
      <c r="B14" s="18">
        <v>202802</v>
      </c>
      <c r="C14" s="16" t="s">
        <v>176</v>
      </c>
      <c r="D14" s="17">
        <v>9679</v>
      </c>
      <c r="G14" s="21">
        <v>5</v>
      </c>
      <c r="H14" s="25">
        <v>0</v>
      </c>
      <c r="I14" s="2">
        <v>500</v>
      </c>
      <c r="J14" s="29">
        <f t="shared" si="1"/>
        <v>0</v>
      </c>
    </row>
    <row r="15" spans="1:10" ht="15.75" thickBot="1" x14ac:dyDescent="0.3">
      <c r="A15" s="15">
        <v>41049</v>
      </c>
      <c r="B15" s="18">
        <v>365624</v>
      </c>
      <c r="C15" s="16" t="s">
        <v>166</v>
      </c>
      <c r="D15" s="17">
        <v>30000</v>
      </c>
      <c r="G15" s="21">
        <v>10</v>
      </c>
      <c r="H15" s="25">
        <v>1</v>
      </c>
      <c r="I15" s="2">
        <v>500</v>
      </c>
      <c r="J15" s="29">
        <f t="shared" si="1"/>
        <v>5000</v>
      </c>
    </row>
    <row r="16" spans="1:10" ht="15.75" thickBot="1" x14ac:dyDescent="0.3">
      <c r="A16" s="15">
        <v>41050</v>
      </c>
      <c r="B16" s="18">
        <v>8374</v>
      </c>
      <c r="C16" s="16" t="s">
        <v>130</v>
      </c>
      <c r="D16" s="17">
        <v>9300</v>
      </c>
      <c r="G16" s="21">
        <v>20</v>
      </c>
      <c r="H16" s="25">
        <v>1</v>
      </c>
      <c r="I16" s="2">
        <v>500</v>
      </c>
      <c r="J16" s="29">
        <f>(G16*H16*I16)</f>
        <v>10000</v>
      </c>
    </row>
    <row r="17" spans="1:10" ht="15.75" thickBot="1" x14ac:dyDescent="0.3">
      <c r="A17" s="15">
        <v>41051</v>
      </c>
      <c r="B17" s="18">
        <v>12951087209</v>
      </c>
      <c r="C17" s="16" t="s">
        <v>168</v>
      </c>
      <c r="D17" s="17">
        <v>7100</v>
      </c>
      <c r="G17" s="21">
        <v>50</v>
      </c>
      <c r="H17" s="25">
        <v>1</v>
      </c>
      <c r="I17" s="2">
        <v>500</v>
      </c>
      <c r="J17" s="29">
        <f t="shared" ref="J17:J18" si="2">(G17*H17*I17)</f>
        <v>25000</v>
      </c>
    </row>
    <row r="18" spans="1:10" ht="15.75" thickBot="1" x14ac:dyDescent="0.3">
      <c r="A18" s="15"/>
      <c r="B18" s="18"/>
      <c r="C18" s="16"/>
      <c r="D18" s="17">
        <v>0</v>
      </c>
      <c r="G18" s="21">
        <v>100</v>
      </c>
      <c r="H18" s="25">
        <v>0</v>
      </c>
      <c r="I18" s="2">
        <v>500</v>
      </c>
      <c r="J18" s="29">
        <f t="shared" si="2"/>
        <v>0</v>
      </c>
    </row>
    <row r="19" spans="1:10" ht="15.75" thickBot="1" x14ac:dyDescent="0.3">
      <c r="A19" s="15"/>
      <c r="B19" s="15"/>
      <c r="C19" s="16"/>
      <c r="D19" s="17">
        <v>0</v>
      </c>
      <c r="F19" s="30" t="s">
        <v>174</v>
      </c>
      <c r="G19" s="21" t="s">
        <v>40</v>
      </c>
      <c r="H19" s="23">
        <v>9239</v>
      </c>
      <c r="J19" s="29">
        <f>(H19)</f>
        <v>9239</v>
      </c>
    </row>
    <row r="20" spans="1:10" ht="15.75" thickBot="1" x14ac:dyDescent="0.3">
      <c r="A20" s="15"/>
      <c r="B20" s="15"/>
      <c r="C20" s="16"/>
      <c r="D20" s="17">
        <v>0</v>
      </c>
      <c r="F20" s="30" t="s">
        <v>177</v>
      </c>
      <c r="G20" s="21" t="s">
        <v>40</v>
      </c>
      <c r="H20" s="23">
        <v>2400</v>
      </c>
      <c r="J20" s="29">
        <f>(H20)</f>
        <v>2400</v>
      </c>
    </row>
    <row r="21" spans="1:10" ht="15.75" thickBot="1" x14ac:dyDescent="0.3">
      <c r="A21" s="15"/>
      <c r="B21" s="15"/>
      <c r="C21" s="16"/>
      <c r="D21" s="17">
        <v>0</v>
      </c>
      <c r="F21" s="30"/>
      <c r="G21" s="21" t="s">
        <v>40</v>
      </c>
      <c r="H21" s="23">
        <v>0</v>
      </c>
      <c r="J21" s="29">
        <f>(H21)</f>
        <v>0</v>
      </c>
    </row>
    <row r="22" spans="1:10" ht="15.75" thickBot="1" x14ac:dyDescent="0.3">
      <c r="D22" s="11">
        <f>SUM(D4:D21)</f>
        <v>199535</v>
      </c>
      <c r="J22" s="20">
        <f>SUM(J3:J21)</f>
        <v>525024</v>
      </c>
    </row>
    <row r="39" spans="3:10" x14ac:dyDescent="0.25">
      <c r="J39" s="4"/>
    </row>
    <row r="46" spans="3:10" x14ac:dyDescent="0.25">
      <c r="C46" s="26"/>
      <c r="F46" s="22"/>
    </row>
  </sheetData>
  <pageMargins left="0.43307086614173229" right="0.11811023622047245" top="1.6141732283464567" bottom="0.74803149606299213" header="0.31496062992125984" footer="0.31496062992125984"/>
  <pageSetup scale="135" orientation="portrait" horizontalDpi="0" verticalDpi="0" r:id="rId1"/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1"/>
  <dimension ref="A2:J46"/>
  <sheetViews>
    <sheetView workbookViewId="0">
      <selection activeCell="E4" sqref="E4"/>
    </sheetView>
  </sheetViews>
  <sheetFormatPr baseColWidth="10" defaultRowHeight="15" x14ac:dyDescent="0.25"/>
  <cols>
    <col min="1" max="1" width="12.7109375" customWidth="1"/>
    <col min="2" max="2" width="17.28515625" customWidth="1"/>
    <col min="3" max="3" width="32.140625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A3" s="3" t="s">
        <v>0</v>
      </c>
      <c r="B3" s="3" t="s">
        <v>18</v>
      </c>
      <c r="C3" s="3" t="s">
        <v>1</v>
      </c>
      <c r="D3" s="3" t="s">
        <v>2</v>
      </c>
      <c r="E3" s="2"/>
      <c r="G3" s="3" t="s">
        <v>38</v>
      </c>
      <c r="H3" s="23">
        <f>(D22)</f>
        <v>236415</v>
      </c>
      <c r="J3" s="29">
        <f>(H3)</f>
        <v>236415</v>
      </c>
    </row>
    <row r="4" spans="1:10" ht="15.75" thickBot="1" x14ac:dyDescent="0.3">
      <c r="A4" s="12">
        <v>41029</v>
      </c>
      <c r="B4" s="18">
        <v>33252363</v>
      </c>
      <c r="C4" s="13" t="s">
        <v>28</v>
      </c>
      <c r="D4" s="14">
        <v>5950</v>
      </c>
      <c r="G4" s="20">
        <v>50</v>
      </c>
      <c r="H4" s="23">
        <v>95</v>
      </c>
      <c r="J4" s="29">
        <f>(H4*G4)</f>
        <v>4750</v>
      </c>
    </row>
    <row r="5" spans="1:10" ht="15.75" thickBot="1" x14ac:dyDescent="0.3">
      <c r="A5" s="15">
        <v>41037</v>
      </c>
      <c r="B5" s="18">
        <v>362961</v>
      </c>
      <c r="C5" s="16" t="s">
        <v>158</v>
      </c>
      <c r="D5" s="17">
        <v>20000</v>
      </c>
      <c r="G5" s="20">
        <v>100</v>
      </c>
      <c r="H5" s="23">
        <v>55</v>
      </c>
      <c r="J5" s="29">
        <f t="shared" ref="J5:J11" si="0">(H5*G5)</f>
        <v>5500</v>
      </c>
    </row>
    <row r="6" spans="1:10" ht="15.75" thickBot="1" x14ac:dyDescent="0.3">
      <c r="A6" s="15">
        <v>41038</v>
      </c>
      <c r="B6" s="18">
        <v>723291</v>
      </c>
      <c r="C6" s="16" t="s">
        <v>159</v>
      </c>
      <c r="D6" s="17">
        <v>9925</v>
      </c>
      <c r="G6" s="20">
        <v>500</v>
      </c>
      <c r="H6" s="23">
        <v>0</v>
      </c>
      <c r="J6" s="29">
        <f t="shared" si="0"/>
        <v>0</v>
      </c>
    </row>
    <row r="7" spans="1:10" ht="15.75" thickBot="1" x14ac:dyDescent="0.3">
      <c r="A7" s="15">
        <v>41038</v>
      </c>
      <c r="B7" s="18">
        <v>1258</v>
      </c>
      <c r="C7" s="16" t="s">
        <v>160</v>
      </c>
      <c r="D7" s="17">
        <v>21000</v>
      </c>
      <c r="G7" s="20">
        <v>1000</v>
      </c>
      <c r="H7" s="23">
        <v>165</v>
      </c>
      <c r="J7" s="29">
        <f t="shared" si="0"/>
        <v>165000</v>
      </c>
    </row>
    <row r="8" spans="1:10" ht="15.75" thickBot="1" x14ac:dyDescent="0.3">
      <c r="A8" s="15">
        <v>41039</v>
      </c>
      <c r="B8" s="18" t="s">
        <v>161</v>
      </c>
      <c r="C8" s="16" t="s">
        <v>28</v>
      </c>
      <c r="D8" s="17">
        <v>21285</v>
      </c>
      <c r="G8" s="20">
        <v>2000</v>
      </c>
      <c r="H8" s="23">
        <v>45</v>
      </c>
      <c r="J8" s="29">
        <f t="shared" si="0"/>
        <v>90000</v>
      </c>
    </row>
    <row r="9" spans="1:10" ht="15.75" thickBot="1" x14ac:dyDescent="0.3">
      <c r="A9" s="15">
        <v>41039</v>
      </c>
      <c r="B9" s="18">
        <v>701144</v>
      </c>
      <c r="C9" s="16" t="s">
        <v>159</v>
      </c>
      <c r="D9" s="17">
        <v>13250</v>
      </c>
      <c r="G9" s="20">
        <v>5000</v>
      </c>
      <c r="H9" s="23">
        <v>1</v>
      </c>
      <c r="J9" s="29">
        <f t="shared" si="0"/>
        <v>5000</v>
      </c>
    </row>
    <row r="10" spans="1:10" ht="15.75" thickBot="1" x14ac:dyDescent="0.3">
      <c r="A10" s="15">
        <v>41039</v>
      </c>
      <c r="B10" s="18">
        <v>43150</v>
      </c>
      <c r="C10" s="16" t="s">
        <v>162</v>
      </c>
      <c r="D10" s="17">
        <v>5400</v>
      </c>
      <c r="G10" s="20">
        <v>10000</v>
      </c>
      <c r="H10" s="23">
        <v>0</v>
      </c>
      <c r="J10" s="29">
        <f t="shared" si="0"/>
        <v>0</v>
      </c>
    </row>
    <row r="11" spans="1:10" ht="15.75" thickBot="1" x14ac:dyDescent="0.3">
      <c r="A11" s="15">
        <v>41039</v>
      </c>
      <c r="B11" s="18">
        <v>2857</v>
      </c>
      <c r="C11" s="16" t="s">
        <v>163</v>
      </c>
      <c r="D11" s="17">
        <v>755</v>
      </c>
      <c r="G11" s="20">
        <v>20000</v>
      </c>
      <c r="H11" s="23">
        <v>0</v>
      </c>
      <c r="J11" s="29">
        <f t="shared" si="0"/>
        <v>0</v>
      </c>
    </row>
    <row r="12" spans="1:10" ht="15.75" thickBot="1" x14ac:dyDescent="0.3">
      <c r="A12" s="15">
        <v>41039</v>
      </c>
      <c r="B12" s="18">
        <v>2858</v>
      </c>
      <c r="C12" s="16" t="s">
        <v>164</v>
      </c>
      <c r="D12" s="17">
        <v>2860</v>
      </c>
      <c r="G12" s="21">
        <v>1</v>
      </c>
      <c r="H12" s="25">
        <v>0</v>
      </c>
      <c r="I12" s="2">
        <v>500</v>
      </c>
      <c r="J12" s="29">
        <f t="shared" ref="J12:J15" si="1">(G12*H12*I12)</f>
        <v>0</v>
      </c>
    </row>
    <row r="13" spans="1:10" ht="15.75" thickBot="1" x14ac:dyDescent="0.3">
      <c r="A13" s="15">
        <v>41039</v>
      </c>
      <c r="B13" s="18">
        <v>132360</v>
      </c>
      <c r="C13" s="16" t="s">
        <v>165</v>
      </c>
      <c r="D13" s="17">
        <v>3000</v>
      </c>
      <c r="G13" s="21">
        <v>2</v>
      </c>
      <c r="H13" s="25">
        <v>0</v>
      </c>
      <c r="I13" s="2">
        <v>500</v>
      </c>
      <c r="J13" s="29">
        <f t="shared" si="1"/>
        <v>0</v>
      </c>
    </row>
    <row r="14" spans="1:10" ht="15.75" thickBot="1" x14ac:dyDescent="0.3">
      <c r="A14" s="15">
        <v>41040</v>
      </c>
      <c r="B14" s="18">
        <v>363543</v>
      </c>
      <c r="C14" s="16" t="s">
        <v>166</v>
      </c>
      <c r="D14" s="17">
        <v>20000</v>
      </c>
      <c r="G14" s="21">
        <v>5</v>
      </c>
      <c r="H14" s="25">
        <v>1</v>
      </c>
      <c r="I14" s="2">
        <v>500</v>
      </c>
      <c r="J14" s="29">
        <f t="shared" si="1"/>
        <v>2500</v>
      </c>
    </row>
    <row r="15" spans="1:10" ht="15.75" thickBot="1" x14ac:dyDescent="0.3">
      <c r="A15" s="15">
        <v>41041</v>
      </c>
      <c r="B15" s="18" t="s">
        <v>167</v>
      </c>
      <c r="C15" s="16" t="s">
        <v>157</v>
      </c>
      <c r="D15" s="17">
        <v>43520</v>
      </c>
      <c r="G15" s="21">
        <v>10</v>
      </c>
      <c r="H15" s="25">
        <v>0</v>
      </c>
      <c r="I15" s="2">
        <v>500</v>
      </c>
      <c r="J15" s="29">
        <f t="shared" si="1"/>
        <v>0</v>
      </c>
    </row>
    <row r="16" spans="1:10" ht="15.75" thickBot="1" x14ac:dyDescent="0.3">
      <c r="A16" s="15">
        <v>41043</v>
      </c>
      <c r="B16" s="15">
        <v>364205</v>
      </c>
      <c r="C16" s="16" t="s">
        <v>166</v>
      </c>
      <c r="D16" s="17">
        <v>30000</v>
      </c>
      <c r="G16" s="21">
        <v>20</v>
      </c>
      <c r="H16" s="25">
        <v>0</v>
      </c>
      <c r="I16" s="2">
        <v>500</v>
      </c>
      <c r="J16" s="29">
        <f>(G16*H16*I16)</f>
        <v>0</v>
      </c>
    </row>
    <row r="17" spans="1:10" ht="15.75" thickBot="1" x14ac:dyDescent="0.3">
      <c r="A17" s="15">
        <v>41043</v>
      </c>
      <c r="B17" s="18">
        <v>33252364</v>
      </c>
      <c r="C17" s="16" t="s">
        <v>28</v>
      </c>
      <c r="D17" s="17">
        <v>23650</v>
      </c>
      <c r="G17" s="21">
        <v>50</v>
      </c>
      <c r="H17" s="25">
        <v>0</v>
      </c>
      <c r="I17" s="2">
        <v>500</v>
      </c>
      <c r="J17" s="29">
        <f t="shared" ref="J17:J18" si="2">(G17*H17*I17)</f>
        <v>0</v>
      </c>
    </row>
    <row r="18" spans="1:10" ht="15.75" thickBot="1" x14ac:dyDescent="0.3">
      <c r="A18" s="15">
        <v>41044</v>
      </c>
      <c r="B18" s="18">
        <v>12951087050</v>
      </c>
      <c r="C18" s="16" t="s">
        <v>168</v>
      </c>
      <c r="D18" s="17">
        <v>15820</v>
      </c>
      <c r="G18" s="21">
        <v>100</v>
      </c>
      <c r="H18" s="25">
        <v>0</v>
      </c>
      <c r="I18" s="2">
        <v>500</v>
      </c>
      <c r="J18" s="29">
        <f t="shared" si="2"/>
        <v>0</v>
      </c>
    </row>
    <row r="19" spans="1:10" ht="15.75" thickBot="1" x14ac:dyDescent="0.3">
      <c r="A19" s="15"/>
      <c r="B19" s="15"/>
      <c r="C19" s="16"/>
      <c r="D19" s="17">
        <v>0</v>
      </c>
      <c r="F19" s="30" t="s">
        <v>169</v>
      </c>
      <c r="G19" s="21" t="s">
        <v>40</v>
      </c>
      <c r="H19" s="23">
        <v>15000</v>
      </c>
      <c r="J19" s="29">
        <f>(H19)</f>
        <v>15000</v>
      </c>
    </row>
    <row r="20" spans="1:10" ht="15.75" thickBot="1" x14ac:dyDescent="0.3">
      <c r="A20" s="15"/>
      <c r="B20" s="15"/>
      <c r="C20" s="16"/>
      <c r="D20" s="17">
        <v>0</v>
      </c>
      <c r="F20" s="30"/>
      <c r="G20" s="21" t="s">
        <v>40</v>
      </c>
      <c r="H20" s="23">
        <v>0</v>
      </c>
      <c r="J20" s="29">
        <f>(H20)</f>
        <v>0</v>
      </c>
    </row>
    <row r="21" spans="1:10" ht="15.75" thickBot="1" x14ac:dyDescent="0.3">
      <c r="A21" s="15"/>
      <c r="B21" s="15"/>
      <c r="C21" s="16"/>
      <c r="D21" s="17">
        <v>0</v>
      </c>
      <c r="F21" s="30"/>
      <c r="G21" s="21" t="s">
        <v>40</v>
      </c>
      <c r="H21" s="23">
        <v>0</v>
      </c>
      <c r="J21" s="29">
        <f>(H21)</f>
        <v>0</v>
      </c>
    </row>
    <row r="22" spans="1:10" ht="15.75" thickBot="1" x14ac:dyDescent="0.3">
      <c r="D22" s="11">
        <f>SUM(D4:D21)</f>
        <v>236415</v>
      </c>
      <c r="J22" s="20">
        <f>SUM(J3:J21)</f>
        <v>524165</v>
      </c>
    </row>
    <row r="39" spans="3:10" x14ac:dyDescent="0.25">
      <c r="J39" s="4"/>
    </row>
    <row r="46" spans="3:10" x14ac:dyDescent="0.25">
      <c r="C46" s="26"/>
      <c r="F46" s="22"/>
    </row>
  </sheetData>
  <pageMargins left="0.43307086614173229" right="0.11811023622047245" top="1.6141732283464567" bottom="0.74803149606299213" header="0.31496062992125984" footer="0.31496062992125984"/>
  <pageSetup scale="135" orientation="portrait" horizontalDpi="0" verticalDpi="0" r:id="rId1"/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2"/>
  <dimension ref="A1:N41"/>
  <sheetViews>
    <sheetView topLeftCell="A22" workbookViewId="0">
      <selection activeCell="H23" sqref="H23"/>
    </sheetView>
  </sheetViews>
  <sheetFormatPr baseColWidth="10" defaultRowHeight="15" x14ac:dyDescent="0.25"/>
  <cols>
    <col min="1" max="1" width="12.7109375" customWidth="1"/>
    <col min="2" max="2" width="17.28515625" customWidth="1"/>
    <col min="3" max="3" width="32.140625" customWidth="1"/>
    <col min="5" max="5" width="6" customWidth="1"/>
    <col min="7" max="7" width="16.85546875" customWidth="1"/>
    <col min="8" max="8" width="32.140625" customWidth="1"/>
    <col min="10" max="10" width="4.7109375" customWidth="1"/>
    <col min="12" max="12" width="16.28515625" customWidth="1"/>
    <col min="13" max="13" width="32.140625" customWidth="1"/>
  </cols>
  <sheetData>
    <row r="1" spans="1:14" ht="15.75" thickBot="1" x14ac:dyDescent="0.3"/>
    <row r="2" spans="1:14" ht="15.75" thickBot="1" x14ac:dyDescent="0.3">
      <c r="A2" s="5" t="s">
        <v>6</v>
      </c>
      <c r="B2" s="6"/>
      <c r="C2" s="10" t="s">
        <v>3</v>
      </c>
      <c r="D2" s="7"/>
      <c r="E2" s="8"/>
      <c r="F2" s="9" t="s">
        <v>7</v>
      </c>
      <c r="G2" s="6"/>
      <c r="H2" s="10" t="s">
        <v>4</v>
      </c>
      <c r="I2" s="7"/>
      <c r="J2" s="8"/>
      <c r="K2" s="9" t="s">
        <v>8</v>
      </c>
      <c r="L2" s="6"/>
      <c r="M2" s="10" t="s">
        <v>5</v>
      </c>
      <c r="N2" s="1"/>
    </row>
    <row r="3" spans="1:14" ht="15.75" thickBot="1" x14ac:dyDescent="0.3">
      <c r="A3" s="3" t="s">
        <v>0</v>
      </c>
      <c r="B3" s="3" t="s">
        <v>18</v>
      </c>
      <c r="C3" s="3" t="s">
        <v>1</v>
      </c>
      <c r="D3" s="3" t="s">
        <v>2</v>
      </c>
      <c r="E3" s="2"/>
      <c r="F3" s="3" t="s">
        <v>0</v>
      </c>
      <c r="G3" s="3" t="s">
        <v>18</v>
      </c>
      <c r="H3" s="3" t="s">
        <v>1</v>
      </c>
      <c r="I3" s="3" t="s">
        <v>2</v>
      </c>
      <c r="J3" s="2"/>
      <c r="K3" s="3" t="s">
        <v>0</v>
      </c>
      <c r="L3" s="3" t="s">
        <v>18</v>
      </c>
      <c r="M3" s="3" t="s">
        <v>1</v>
      </c>
      <c r="N3" s="3" t="s">
        <v>2</v>
      </c>
    </row>
    <row r="4" spans="1:14" x14ac:dyDescent="0.25">
      <c r="A4" s="12">
        <v>41031</v>
      </c>
      <c r="B4" s="18">
        <v>46180</v>
      </c>
      <c r="C4" s="13" t="s">
        <v>150</v>
      </c>
      <c r="D4" s="14">
        <v>11600</v>
      </c>
      <c r="F4" s="12">
        <v>41037</v>
      </c>
      <c r="G4" s="18">
        <v>132071</v>
      </c>
      <c r="H4" s="13" t="s">
        <v>48</v>
      </c>
      <c r="I4" s="14">
        <v>18164.810000000001</v>
      </c>
      <c r="K4" s="12">
        <v>41032</v>
      </c>
      <c r="L4" s="18">
        <v>138243</v>
      </c>
      <c r="M4" s="13" t="s">
        <v>149</v>
      </c>
      <c r="N4" s="14">
        <v>1700</v>
      </c>
    </row>
    <row r="5" spans="1:14" x14ac:dyDescent="0.25">
      <c r="A5" s="15">
        <v>41034</v>
      </c>
      <c r="B5" s="18" t="s">
        <v>156</v>
      </c>
      <c r="C5" s="16" t="s">
        <v>157</v>
      </c>
      <c r="D5" s="17">
        <v>13500</v>
      </c>
      <c r="F5" s="12">
        <v>41037</v>
      </c>
      <c r="G5" s="18" t="s">
        <v>151</v>
      </c>
      <c r="H5" s="13" t="s">
        <v>152</v>
      </c>
      <c r="I5" s="14">
        <v>1734.7</v>
      </c>
      <c r="K5" s="15">
        <v>41037</v>
      </c>
      <c r="L5" s="18">
        <v>12951086885</v>
      </c>
      <c r="M5" s="18" t="s">
        <v>133</v>
      </c>
      <c r="N5" s="17">
        <v>10495</v>
      </c>
    </row>
    <row r="6" spans="1:14" x14ac:dyDescent="0.25">
      <c r="A6" s="15"/>
      <c r="B6" s="18"/>
      <c r="C6" s="16"/>
      <c r="D6" s="17">
        <v>0</v>
      </c>
      <c r="F6" s="15">
        <v>41034</v>
      </c>
      <c r="G6" s="18" t="s">
        <v>153</v>
      </c>
      <c r="H6" s="13" t="s">
        <v>154</v>
      </c>
      <c r="I6" s="17">
        <v>19999.78</v>
      </c>
      <c r="K6" s="15">
        <v>41033</v>
      </c>
      <c r="L6" s="18">
        <v>12951086806</v>
      </c>
      <c r="M6" s="16" t="s">
        <v>58</v>
      </c>
      <c r="N6" s="17">
        <v>3550</v>
      </c>
    </row>
    <row r="7" spans="1:14" x14ac:dyDescent="0.25">
      <c r="A7" s="15"/>
      <c r="B7" s="18"/>
      <c r="C7" s="16"/>
      <c r="D7" s="17">
        <v>0</v>
      </c>
      <c r="F7" s="15">
        <v>41037</v>
      </c>
      <c r="G7" s="18">
        <v>362673</v>
      </c>
      <c r="H7" s="16" t="s">
        <v>80</v>
      </c>
      <c r="I7" s="17">
        <v>30000</v>
      </c>
      <c r="K7" s="15">
        <v>41032</v>
      </c>
      <c r="L7" s="18">
        <v>33252356</v>
      </c>
      <c r="M7" s="16" t="s">
        <v>147</v>
      </c>
      <c r="N7" s="17">
        <v>20095</v>
      </c>
    </row>
    <row r="8" spans="1:14" x14ac:dyDescent="0.25">
      <c r="A8" s="15"/>
      <c r="B8" s="18"/>
      <c r="C8" s="16"/>
      <c r="D8" s="17">
        <v>0</v>
      </c>
      <c r="F8" s="15">
        <v>41030</v>
      </c>
      <c r="G8" s="18">
        <v>1685</v>
      </c>
      <c r="H8" s="16" t="s">
        <v>146</v>
      </c>
      <c r="I8" s="17">
        <v>8690</v>
      </c>
      <c r="K8" s="15"/>
      <c r="L8" s="18"/>
      <c r="M8" s="18"/>
      <c r="N8" s="17">
        <v>0</v>
      </c>
    </row>
    <row r="9" spans="1:14" x14ac:dyDescent="0.25">
      <c r="A9" s="15"/>
      <c r="B9" s="18"/>
      <c r="C9" s="16"/>
      <c r="D9" s="17">
        <v>0</v>
      </c>
      <c r="F9" s="15">
        <v>41032</v>
      </c>
      <c r="G9" s="18">
        <v>8301</v>
      </c>
      <c r="H9" s="16" t="s">
        <v>130</v>
      </c>
      <c r="I9" s="17">
        <v>9300</v>
      </c>
      <c r="K9" s="15"/>
      <c r="L9" s="18"/>
      <c r="M9" s="16"/>
      <c r="N9" s="17">
        <v>0</v>
      </c>
    </row>
    <row r="10" spans="1:14" x14ac:dyDescent="0.25">
      <c r="A10" s="15"/>
      <c r="B10" s="18"/>
      <c r="C10" s="16"/>
      <c r="D10" s="17">
        <v>0</v>
      </c>
      <c r="F10" s="15">
        <v>41033</v>
      </c>
      <c r="G10" s="18">
        <v>131642</v>
      </c>
      <c r="H10" s="16" t="s">
        <v>155</v>
      </c>
      <c r="I10" s="17">
        <v>500</v>
      </c>
      <c r="K10" s="15"/>
      <c r="L10" s="18"/>
      <c r="M10" s="16"/>
      <c r="N10" s="17">
        <v>0</v>
      </c>
    </row>
    <row r="11" spans="1:14" x14ac:dyDescent="0.25">
      <c r="A11" s="15"/>
      <c r="B11" s="18"/>
      <c r="C11" s="16"/>
      <c r="D11" s="17">
        <v>0</v>
      </c>
      <c r="F11" s="15"/>
      <c r="G11" s="18"/>
      <c r="H11" s="16"/>
      <c r="I11" s="17">
        <v>0</v>
      </c>
      <c r="K11" s="15"/>
      <c r="L11" s="18"/>
      <c r="M11" s="16"/>
      <c r="N11" s="17">
        <v>0</v>
      </c>
    </row>
    <row r="12" spans="1:14" x14ac:dyDescent="0.25">
      <c r="A12" s="15"/>
      <c r="B12" s="18"/>
      <c r="C12" s="16"/>
      <c r="D12" s="17">
        <v>0</v>
      </c>
      <c r="F12" s="15"/>
      <c r="G12" s="18"/>
      <c r="H12" s="16"/>
      <c r="I12" s="17">
        <v>0</v>
      </c>
      <c r="K12" s="15"/>
      <c r="L12" s="18"/>
      <c r="M12" s="16"/>
      <c r="N12" s="17">
        <v>0</v>
      </c>
    </row>
    <row r="13" spans="1:14" x14ac:dyDescent="0.25">
      <c r="A13" s="15"/>
      <c r="B13" s="18"/>
      <c r="C13" s="16"/>
      <c r="D13" s="17">
        <v>0</v>
      </c>
      <c r="F13" s="15"/>
      <c r="G13" s="18"/>
      <c r="H13" s="16"/>
      <c r="I13" s="17">
        <v>0</v>
      </c>
      <c r="K13" s="15"/>
      <c r="L13" s="18"/>
      <c r="M13" s="16"/>
      <c r="N13" s="17">
        <v>0</v>
      </c>
    </row>
    <row r="14" spans="1:14" x14ac:dyDescent="0.25">
      <c r="A14" s="15"/>
      <c r="B14" s="15"/>
      <c r="C14" s="16"/>
      <c r="D14" s="17">
        <v>0</v>
      </c>
      <c r="F14" s="15"/>
      <c r="G14" s="18"/>
      <c r="H14" s="16"/>
      <c r="I14" s="17">
        <v>0</v>
      </c>
      <c r="K14" s="15"/>
      <c r="L14" s="18"/>
      <c r="M14" s="16"/>
      <c r="N14" s="17">
        <v>0</v>
      </c>
    </row>
    <row r="15" spans="1:14" x14ac:dyDescent="0.25">
      <c r="A15" s="15"/>
      <c r="B15" s="15"/>
      <c r="C15" s="16"/>
      <c r="D15" s="17">
        <v>0</v>
      </c>
      <c r="F15" s="15"/>
      <c r="G15" s="18"/>
      <c r="H15" s="16"/>
      <c r="I15" s="17">
        <v>0</v>
      </c>
      <c r="K15" s="15"/>
      <c r="L15" s="18"/>
      <c r="M15" s="16"/>
      <c r="N15" s="17">
        <v>0</v>
      </c>
    </row>
    <row r="16" spans="1:14" x14ac:dyDescent="0.25">
      <c r="A16" s="15"/>
      <c r="B16" s="15"/>
      <c r="C16" s="16"/>
      <c r="D16" s="17">
        <v>0</v>
      </c>
      <c r="F16" s="15"/>
      <c r="G16" s="18"/>
      <c r="H16" s="16"/>
      <c r="I16" s="17">
        <v>0</v>
      </c>
      <c r="K16" s="15"/>
      <c r="L16" s="18"/>
      <c r="M16" s="16"/>
      <c r="N16" s="17">
        <v>0</v>
      </c>
    </row>
    <row r="17" spans="3:14" x14ac:dyDescent="0.25">
      <c r="D17" s="11">
        <f>SUM(D4:D16)</f>
        <v>25100</v>
      </c>
      <c r="I17" s="11">
        <f>SUM(I4:I16)</f>
        <v>88389.290000000008</v>
      </c>
      <c r="N17" s="11">
        <f>SUM(N4:N16)</f>
        <v>35840</v>
      </c>
    </row>
    <row r="18" spans="3:14" ht="15.75" thickBot="1" x14ac:dyDescent="0.3"/>
    <row r="19" spans="3:14" ht="15.75" thickBot="1" x14ac:dyDescent="0.3">
      <c r="H19" s="3" t="s">
        <v>38</v>
      </c>
      <c r="I19" s="23">
        <f>SUM(D17+I17+N17)</f>
        <v>149329.29</v>
      </c>
    </row>
    <row r="20" spans="3:14" ht="15.75" thickBot="1" x14ac:dyDescent="0.3">
      <c r="F20" s="8" t="s">
        <v>39</v>
      </c>
    </row>
    <row r="21" spans="3:14" ht="15.75" thickBot="1" x14ac:dyDescent="0.3">
      <c r="C21" s="3" t="s">
        <v>38</v>
      </c>
      <c r="D21" s="23">
        <f>(D17+I17+N17)</f>
        <v>149329.29</v>
      </c>
      <c r="F21" s="19">
        <f>(D21)</f>
        <v>149329.29</v>
      </c>
    </row>
    <row r="22" spans="3:14" ht="15.75" thickBot="1" x14ac:dyDescent="0.3">
      <c r="C22" s="20">
        <v>50</v>
      </c>
      <c r="D22" s="23">
        <v>0</v>
      </c>
      <c r="F22" s="19">
        <f>(D22*C22)</f>
        <v>0</v>
      </c>
    </row>
    <row r="23" spans="3:14" ht="15.75" thickBot="1" x14ac:dyDescent="0.3">
      <c r="C23" s="20">
        <v>100</v>
      </c>
      <c r="D23" s="23">
        <v>0</v>
      </c>
      <c r="F23" s="19">
        <f t="shared" ref="F23:F29" si="0">(D23*C23)</f>
        <v>0</v>
      </c>
    </row>
    <row r="24" spans="3:14" ht="15.75" thickBot="1" x14ac:dyDescent="0.3">
      <c r="C24" s="20">
        <v>500</v>
      </c>
      <c r="D24" s="23">
        <v>0</v>
      </c>
      <c r="F24" s="19">
        <f t="shared" si="0"/>
        <v>0</v>
      </c>
    </row>
    <row r="25" spans="3:14" ht="15.75" thickBot="1" x14ac:dyDescent="0.3">
      <c r="C25" s="20">
        <v>1000</v>
      </c>
      <c r="D25" s="23">
        <v>0</v>
      </c>
      <c r="F25" s="19">
        <f t="shared" si="0"/>
        <v>0</v>
      </c>
    </row>
    <row r="26" spans="3:14" ht="15.75" thickBot="1" x14ac:dyDescent="0.3">
      <c r="C26" s="20">
        <v>2000</v>
      </c>
      <c r="D26" s="23">
        <v>0</v>
      </c>
      <c r="F26" s="19">
        <f t="shared" si="0"/>
        <v>0</v>
      </c>
    </row>
    <row r="27" spans="3:14" ht="15.75" thickBot="1" x14ac:dyDescent="0.3">
      <c r="C27" s="20">
        <v>5000</v>
      </c>
      <c r="D27" s="23">
        <v>0</v>
      </c>
      <c r="F27" s="19">
        <f t="shared" si="0"/>
        <v>0</v>
      </c>
    </row>
    <row r="28" spans="3:14" ht="15.75" thickBot="1" x14ac:dyDescent="0.3">
      <c r="C28" s="20">
        <v>10000</v>
      </c>
      <c r="D28" s="23">
        <v>0</v>
      </c>
      <c r="F28" s="19">
        <f t="shared" si="0"/>
        <v>0</v>
      </c>
    </row>
    <row r="29" spans="3:14" ht="15.75" thickBot="1" x14ac:dyDescent="0.3">
      <c r="C29" s="20">
        <v>20000</v>
      </c>
      <c r="D29" s="23">
        <v>0</v>
      </c>
      <c r="F29" s="19">
        <f t="shared" si="0"/>
        <v>0</v>
      </c>
    </row>
    <row r="30" spans="3:14" ht="15.75" thickBot="1" x14ac:dyDescent="0.3">
      <c r="C30" s="21">
        <v>1</v>
      </c>
      <c r="D30" s="25">
        <v>0</v>
      </c>
      <c r="E30" s="2">
        <v>500</v>
      </c>
      <c r="F30" s="19">
        <f t="shared" ref="F30:F33" si="1">(C30*D30*E30)</f>
        <v>0</v>
      </c>
    </row>
    <row r="31" spans="3:14" ht="15.75" thickBot="1" x14ac:dyDescent="0.3">
      <c r="C31" s="21">
        <v>2</v>
      </c>
      <c r="D31" s="25">
        <v>0</v>
      </c>
      <c r="E31" s="2">
        <v>500</v>
      </c>
      <c r="F31" s="19">
        <f t="shared" si="1"/>
        <v>0</v>
      </c>
    </row>
    <row r="32" spans="3:14" ht="15.75" thickBot="1" x14ac:dyDescent="0.3">
      <c r="C32" s="21">
        <v>5</v>
      </c>
      <c r="D32" s="25">
        <v>0</v>
      </c>
      <c r="E32" s="2">
        <v>500</v>
      </c>
      <c r="F32" s="19">
        <f t="shared" si="1"/>
        <v>0</v>
      </c>
    </row>
    <row r="33" spans="2:10" ht="15.75" thickBot="1" x14ac:dyDescent="0.3">
      <c r="C33" s="21">
        <v>10</v>
      </c>
      <c r="D33" s="25">
        <v>0</v>
      </c>
      <c r="E33" s="2">
        <v>500</v>
      </c>
      <c r="F33" s="19">
        <f t="shared" si="1"/>
        <v>0</v>
      </c>
    </row>
    <row r="34" spans="2:10" ht="15.75" thickBot="1" x14ac:dyDescent="0.3">
      <c r="C34" s="21">
        <v>20</v>
      </c>
      <c r="D34" s="25">
        <v>0</v>
      </c>
      <c r="E34" s="2">
        <v>500</v>
      </c>
      <c r="F34" s="19">
        <f>(C34*D34*E34)</f>
        <v>0</v>
      </c>
      <c r="J34" s="4"/>
    </row>
    <row r="35" spans="2:10" ht="15.75" thickBot="1" x14ac:dyDescent="0.3">
      <c r="C35" s="21">
        <v>50</v>
      </c>
      <c r="D35" s="25">
        <v>0</v>
      </c>
      <c r="E35" s="2">
        <v>500</v>
      </c>
      <c r="F35" s="19">
        <f t="shared" ref="F35:F36" si="2">(C35*D35*E35)</f>
        <v>0</v>
      </c>
    </row>
    <row r="36" spans="2:10" ht="15.75" thickBot="1" x14ac:dyDescent="0.3">
      <c r="C36" s="21">
        <v>100</v>
      </c>
      <c r="D36" s="25">
        <v>0</v>
      </c>
      <c r="E36" s="2">
        <v>500</v>
      </c>
      <c r="F36" s="19">
        <f t="shared" si="2"/>
        <v>0</v>
      </c>
    </row>
    <row r="37" spans="2:10" ht="15.75" thickBot="1" x14ac:dyDescent="0.3">
      <c r="B37" t="s">
        <v>100</v>
      </c>
      <c r="C37" s="21" t="s">
        <v>40</v>
      </c>
      <c r="D37" s="23">
        <v>0</v>
      </c>
      <c r="F37" s="19">
        <f>(D37)</f>
        <v>0</v>
      </c>
    </row>
    <row r="38" spans="2:10" ht="15.75" thickBot="1" x14ac:dyDescent="0.3">
      <c r="B38" t="s">
        <v>78</v>
      </c>
      <c r="C38" s="21" t="s">
        <v>40</v>
      </c>
      <c r="D38" s="23">
        <v>0</v>
      </c>
      <c r="F38" s="19">
        <f>(D38)</f>
        <v>0</v>
      </c>
    </row>
    <row r="39" spans="2:10" ht="15.75" thickBot="1" x14ac:dyDescent="0.3">
      <c r="B39" t="s">
        <v>78</v>
      </c>
      <c r="C39" s="21" t="s">
        <v>40</v>
      </c>
      <c r="D39" s="23">
        <v>0</v>
      </c>
      <c r="F39" s="19">
        <f>(D39)</f>
        <v>0</v>
      </c>
    </row>
    <row r="40" spans="2:10" ht="15.75" thickBot="1" x14ac:dyDescent="0.3">
      <c r="F40" s="24">
        <f>SUM(F21:F39)</f>
        <v>149329.29</v>
      </c>
      <c r="G40" s="7" t="s">
        <v>41</v>
      </c>
    </row>
    <row r="41" spans="2:10" x14ac:dyDescent="0.25">
      <c r="C41" s="26"/>
      <c r="F41" s="22"/>
    </row>
  </sheetData>
  <pageMargins left="0.23622047244094491" right="0.15748031496062992" top="0.74803149606299213" bottom="0.74803149606299213" header="0.31496062992125984" footer="0.31496062992125984"/>
  <pageSetup scale="60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2"/>
  <sheetViews>
    <sheetView workbookViewId="0">
      <selection sqref="A1:D34"/>
    </sheetView>
  </sheetViews>
  <sheetFormatPr baseColWidth="10" defaultRowHeight="15" x14ac:dyDescent="0.25"/>
  <cols>
    <col min="1" max="1" width="12.7109375" customWidth="1"/>
    <col min="2" max="2" width="19.7109375" customWidth="1"/>
    <col min="3" max="3" width="46" customWidth="1"/>
    <col min="4" max="4" width="12.85546875" bestFit="1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A3" s="51" t="s">
        <v>0</v>
      </c>
      <c r="B3" s="51" t="s">
        <v>18</v>
      </c>
      <c r="C3" s="51" t="s">
        <v>1</v>
      </c>
      <c r="D3" s="51" t="s">
        <v>2</v>
      </c>
      <c r="E3" s="2"/>
      <c r="G3" s="3" t="s">
        <v>38</v>
      </c>
      <c r="H3" s="23">
        <f>(D34)</f>
        <v>159609.41999999998</v>
      </c>
      <c r="J3" s="29">
        <f>(H3)</f>
        <v>159609.41999999998</v>
      </c>
    </row>
    <row r="4" spans="1:10" ht="15.75" thickBot="1" x14ac:dyDescent="0.3">
      <c r="A4" s="52">
        <v>42026</v>
      </c>
      <c r="B4" s="53">
        <v>1481</v>
      </c>
      <c r="C4" s="38" t="s">
        <v>480</v>
      </c>
      <c r="D4" s="54">
        <v>30000</v>
      </c>
      <c r="E4" s="2"/>
      <c r="G4" s="3"/>
      <c r="H4" s="23"/>
      <c r="J4" s="29"/>
    </row>
    <row r="5" spans="1:10" ht="15.75" thickBot="1" x14ac:dyDescent="0.3">
      <c r="A5" s="52">
        <v>42032</v>
      </c>
      <c r="B5" s="53" t="s">
        <v>879</v>
      </c>
      <c r="C5" s="38" t="s">
        <v>282</v>
      </c>
      <c r="D5" s="55">
        <v>6550</v>
      </c>
      <c r="G5" s="20">
        <v>0</v>
      </c>
      <c r="H5" s="23">
        <v>0</v>
      </c>
      <c r="J5" s="29">
        <f>(H5*G5)</f>
        <v>0</v>
      </c>
    </row>
    <row r="6" spans="1:10" ht="15.75" thickBot="1" x14ac:dyDescent="0.3">
      <c r="A6" s="52">
        <v>42033</v>
      </c>
      <c r="B6" s="53">
        <v>134986</v>
      </c>
      <c r="C6" s="38" t="s">
        <v>602</v>
      </c>
      <c r="D6" s="54">
        <v>8014.46</v>
      </c>
      <c r="G6" s="20">
        <v>0</v>
      </c>
      <c r="H6" s="23">
        <v>0</v>
      </c>
      <c r="J6" s="29">
        <f t="shared" ref="J6:J14" si="0">(H6*G6)</f>
        <v>0</v>
      </c>
    </row>
    <row r="7" spans="1:10" ht="15.75" thickBot="1" x14ac:dyDescent="0.3">
      <c r="A7" s="52">
        <v>42033</v>
      </c>
      <c r="B7" s="37">
        <v>5314615</v>
      </c>
      <c r="C7" s="38" t="s">
        <v>497</v>
      </c>
      <c r="D7" s="54">
        <v>2910</v>
      </c>
      <c r="E7" s="50"/>
      <c r="G7" s="20">
        <v>0</v>
      </c>
      <c r="H7" s="23">
        <v>0</v>
      </c>
      <c r="J7" s="29">
        <f t="shared" si="0"/>
        <v>0</v>
      </c>
    </row>
    <row r="8" spans="1:10" ht="15.75" thickBot="1" x14ac:dyDescent="0.3">
      <c r="A8" s="36">
        <v>42033</v>
      </c>
      <c r="B8" s="37">
        <v>5066</v>
      </c>
      <c r="C8" s="38" t="s">
        <v>880</v>
      </c>
      <c r="D8" s="54">
        <v>10200</v>
      </c>
      <c r="E8" s="50"/>
      <c r="G8" s="20">
        <v>0</v>
      </c>
      <c r="H8" s="23"/>
      <c r="J8" s="29"/>
    </row>
    <row r="9" spans="1:10" ht="15.75" thickBot="1" x14ac:dyDescent="0.3">
      <c r="A9" s="36">
        <v>42033</v>
      </c>
      <c r="B9" s="38">
        <v>1482</v>
      </c>
      <c r="C9" s="38" t="s">
        <v>881</v>
      </c>
      <c r="D9" s="54">
        <v>36000</v>
      </c>
      <c r="E9" s="50"/>
      <c r="G9" s="20"/>
      <c r="H9" s="23"/>
      <c r="J9" s="29"/>
    </row>
    <row r="10" spans="1:10" ht="15.75" thickBot="1" x14ac:dyDescent="0.3">
      <c r="A10" s="36">
        <v>42034</v>
      </c>
      <c r="B10" s="37">
        <v>1161</v>
      </c>
      <c r="C10" s="38" t="s">
        <v>880</v>
      </c>
      <c r="D10" s="54">
        <v>900</v>
      </c>
      <c r="E10" s="50"/>
      <c r="G10" s="20">
        <v>0</v>
      </c>
      <c r="H10" s="23">
        <v>0</v>
      </c>
      <c r="J10" s="29">
        <f t="shared" si="0"/>
        <v>0</v>
      </c>
    </row>
    <row r="11" spans="1:10" ht="15.75" thickBot="1" x14ac:dyDescent="0.3">
      <c r="A11" s="36">
        <v>42035</v>
      </c>
      <c r="B11" s="37">
        <v>1163</v>
      </c>
      <c r="C11" s="38" t="s">
        <v>880</v>
      </c>
      <c r="D11" s="54">
        <v>5400</v>
      </c>
      <c r="E11" s="50"/>
      <c r="G11" s="20">
        <v>0</v>
      </c>
      <c r="H11" s="23">
        <v>0</v>
      </c>
      <c r="J11" s="29">
        <f t="shared" si="0"/>
        <v>0</v>
      </c>
    </row>
    <row r="12" spans="1:10" ht="15.75" thickBot="1" x14ac:dyDescent="0.3">
      <c r="A12" s="36">
        <v>42035</v>
      </c>
      <c r="B12" s="37">
        <v>1483</v>
      </c>
      <c r="C12" s="38" t="s">
        <v>16</v>
      </c>
      <c r="D12" s="54">
        <v>34884.959999999999</v>
      </c>
      <c r="E12" s="50"/>
      <c r="G12" s="20">
        <v>0</v>
      </c>
      <c r="H12" s="23">
        <v>0</v>
      </c>
      <c r="J12" s="29">
        <f t="shared" si="0"/>
        <v>0</v>
      </c>
    </row>
    <row r="13" spans="1:10" ht="15.75" thickBot="1" x14ac:dyDescent="0.3">
      <c r="A13" s="36">
        <v>42035</v>
      </c>
      <c r="B13" s="37" t="s">
        <v>882</v>
      </c>
      <c r="C13" s="38" t="s">
        <v>144</v>
      </c>
      <c r="D13" s="54">
        <v>13750</v>
      </c>
      <c r="E13" s="50"/>
      <c r="G13" s="20">
        <v>0</v>
      </c>
      <c r="H13" s="23">
        <v>0</v>
      </c>
      <c r="J13" s="29">
        <f t="shared" si="0"/>
        <v>0</v>
      </c>
    </row>
    <row r="14" spans="1:10" ht="15.75" thickBot="1" x14ac:dyDescent="0.3">
      <c r="A14" s="36">
        <v>42035</v>
      </c>
      <c r="B14" s="37"/>
      <c r="C14" s="38" t="s">
        <v>528</v>
      </c>
      <c r="D14" s="54">
        <v>180</v>
      </c>
      <c r="E14" s="50"/>
      <c r="G14" s="20">
        <v>0</v>
      </c>
      <c r="H14" s="23">
        <v>0</v>
      </c>
      <c r="J14" s="29">
        <f t="shared" si="0"/>
        <v>0</v>
      </c>
    </row>
    <row r="15" spans="1:10" ht="15.75" thickBot="1" x14ac:dyDescent="0.3">
      <c r="A15" s="36">
        <v>42037</v>
      </c>
      <c r="B15" s="37">
        <v>615557</v>
      </c>
      <c r="C15" s="38" t="s">
        <v>333</v>
      </c>
      <c r="D15" s="54">
        <v>8600</v>
      </c>
      <c r="E15" s="50"/>
      <c r="G15" s="21">
        <v>0</v>
      </c>
      <c r="H15" s="25">
        <v>0</v>
      </c>
      <c r="I15" s="2">
        <v>500</v>
      </c>
      <c r="J15" s="29">
        <f t="shared" ref="J15:J16" si="1">(G15*H15*I15)</f>
        <v>0</v>
      </c>
    </row>
    <row r="16" spans="1:10" ht="15.75" thickBot="1" x14ac:dyDescent="0.3">
      <c r="A16" s="36">
        <v>42037</v>
      </c>
      <c r="B16" s="37">
        <v>5320965</v>
      </c>
      <c r="C16" s="38" t="s">
        <v>883</v>
      </c>
      <c r="D16" s="54">
        <v>2220</v>
      </c>
      <c r="G16" s="21">
        <v>0</v>
      </c>
      <c r="H16" s="25">
        <v>0</v>
      </c>
      <c r="I16" s="2">
        <v>500</v>
      </c>
      <c r="J16" s="29">
        <f t="shared" si="1"/>
        <v>0</v>
      </c>
    </row>
    <row r="17" spans="1:10" ht="15.75" thickBot="1" x14ac:dyDescent="0.3">
      <c r="A17" s="36"/>
      <c r="B17" s="37"/>
      <c r="C17" s="38"/>
      <c r="D17" s="42">
        <v>0</v>
      </c>
      <c r="G17" s="21">
        <v>0</v>
      </c>
      <c r="H17" s="25">
        <v>0</v>
      </c>
      <c r="I17" s="2">
        <v>500</v>
      </c>
      <c r="J17" s="29">
        <f>(G17*H17*I17)</f>
        <v>0</v>
      </c>
    </row>
    <row r="18" spans="1:10" ht="15.75" thickBot="1" x14ac:dyDescent="0.3">
      <c r="A18" s="36"/>
      <c r="B18" s="37"/>
      <c r="C18" s="38"/>
      <c r="D18" s="42">
        <v>0</v>
      </c>
      <c r="G18" s="21">
        <v>0</v>
      </c>
      <c r="H18" s="25">
        <v>0</v>
      </c>
      <c r="I18" s="2">
        <v>500</v>
      </c>
      <c r="J18" s="29">
        <f t="shared" ref="J18" si="2">(G18*H18*I18)</f>
        <v>0</v>
      </c>
    </row>
    <row r="19" spans="1:10" ht="15.75" thickBot="1" x14ac:dyDescent="0.3">
      <c r="A19" s="36"/>
      <c r="B19" s="37"/>
      <c r="C19" s="38"/>
      <c r="D19" s="42">
        <v>0</v>
      </c>
      <c r="F19" s="30"/>
      <c r="G19" s="21">
        <v>0</v>
      </c>
      <c r="H19" s="23">
        <v>0</v>
      </c>
      <c r="J19" s="29">
        <f>(H19)</f>
        <v>0</v>
      </c>
    </row>
    <row r="20" spans="1:10" ht="15.75" thickBot="1" x14ac:dyDescent="0.3">
      <c r="A20" s="36"/>
      <c r="B20" s="18"/>
      <c r="C20" s="16"/>
      <c r="D20" s="41">
        <v>0</v>
      </c>
      <c r="F20" s="30" t="s">
        <v>224</v>
      </c>
      <c r="G20" s="21">
        <v>0</v>
      </c>
      <c r="H20" s="23">
        <v>0</v>
      </c>
      <c r="J20" s="29">
        <f>(H20)</f>
        <v>0</v>
      </c>
    </row>
    <row r="21" spans="1:10" ht="15.75" thickBot="1" x14ac:dyDescent="0.3">
      <c r="A21" s="15"/>
      <c r="B21" s="18"/>
      <c r="C21" s="16"/>
      <c r="D21" s="41">
        <v>0</v>
      </c>
      <c r="F21" s="30"/>
      <c r="G21" s="21">
        <v>0</v>
      </c>
      <c r="H21" s="23">
        <v>0</v>
      </c>
      <c r="J21" s="29">
        <f>(H21)</f>
        <v>0</v>
      </c>
    </row>
    <row r="22" spans="1:10" ht="15.75" thickBot="1" x14ac:dyDescent="0.3">
      <c r="A22" s="15"/>
      <c r="B22" s="18"/>
      <c r="C22" s="16"/>
      <c r="D22" s="41">
        <v>0</v>
      </c>
      <c r="F22" s="30"/>
      <c r="G22" s="21">
        <v>0</v>
      </c>
      <c r="H22" s="23">
        <v>0</v>
      </c>
      <c r="J22" s="29">
        <f>(H22)</f>
        <v>0</v>
      </c>
    </row>
    <row r="23" spans="1:10" ht="15.75" thickBot="1" x14ac:dyDescent="0.3">
      <c r="A23" s="15"/>
      <c r="B23" s="18"/>
      <c r="C23" s="16"/>
      <c r="D23" s="41">
        <v>0</v>
      </c>
      <c r="J23" s="20">
        <f>SUM(J3:J22)</f>
        <v>159609.41999999998</v>
      </c>
    </row>
    <row r="24" spans="1:10" x14ac:dyDescent="0.25">
      <c r="A24" s="15"/>
      <c r="B24" s="18"/>
      <c r="C24" s="16"/>
      <c r="D24" s="41">
        <v>0</v>
      </c>
    </row>
    <row r="25" spans="1:10" x14ac:dyDescent="0.25">
      <c r="A25" s="15"/>
      <c r="B25" s="18"/>
      <c r="C25" s="16"/>
      <c r="D25" s="41">
        <v>0</v>
      </c>
    </row>
    <row r="26" spans="1:10" x14ac:dyDescent="0.25">
      <c r="A26" s="15"/>
      <c r="B26" s="18"/>
      <c r="C26" s="16"/>
      <c r="D26" s="41">
        <v>0</v>
      </c>
    </row>
    <row r="27" spans="1:10" x14ac:dyDescent="0.25">
      <c r="A27" s="15"/>
      <c r="B27" s="18"/>
      <c r="C27" s="16"/>
      <c r="D27" s="41">
        <v>0</v>
      </c>
    </row>
    <row r="28" spans="1:10" x14ac:dyDescent="0.25">
      <c r="A28" s="15"/>
      <c r="B28" s="18"/>
      <c r="C28" s="16"/>
      <c r="D28" s="41">
        <v>0</v>
      </c>
    </row>
    <row r="29" spans="1:10" x14ac:dyDescent="0.25">
      <c r="A29" s="15"/>
      <c r="B29" s="18"/>
      <c r="C29" s="16"/>
      <c r="D29" s="41">
        <v>0</v>
      </c>
    </row>
    <row r="30" spans="1:10" x14ac:dyDescent="0.25">
      <c r="A30" s="15"/>
      <c r="B30" s="18"/>
      <c r="C30" s="16"/>
      <c r="D30" s="41">
        <v>0</v>
      </c>
    </row>
    <row r="31" spans="1:10" x14ac:dyDescent="0.25">
      <c r="A31" s="15"/>
      <c r="B31" s="18"/>
      <c r="C31" s="16"/>
      <c r="D31" s="41">
        <v>0</v>
      </c>
    </row>
    <row r="32" spans="1:10" x14ac:dyDescent="0.25">
      <c r="A32" s="15"/>
      <c r="B32" s="18"/>
      <c r="C32" s="16"/>
      <c r="D32" s="41">
        <v>0</v>
      </c>
    </row>
    <row r="33" spans="1:10" ht="15.75" thickBot="1" x14ac:dyDescent="0.3">
      <c r="A33" s="15"/>
      <c r="B33" s="18"/>
      <c r="C33" s="16"/>
      <c r="D33" s="56">
        <v>0</v>
      </c>
    </row>
    <row r="34" spans="1:10" ht="15.75" thickBot="1" x14ac:dyDescent="0.3">
      <c r="A34" s="58"/>
      <c r="D34" s="57">
        <f>SUM(D4:D33)</f>
        <v>159609.41999999998</v>
      </c>
    </row>
    <row r="45" spans="1:10" x14ac:dyDescent="0.25">
      <c r="J45" s="4"/>
    </row>
    <row r="52" spans="3:6" x14ac:dyDescent="0.25">
      <c r="C52" s="26"/>
      <c r="F52" s="22"/>
    </row>
  </sheetData>
  <pageMargins left="0.43307086614173229" right="0.11811023622047245" top="1.6141732283464567" bottom="0.74803149606299213" header="0.31496062992125984" footer="0.31496062992125984"/>
  <pageSetup scale="105" orientation="portrait" horizontalDpi="4294967293" verticalDpi="300" r:id="rId1"/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3"/>
  <dimension ref="A1:N41"/>
  <sheetViews>
    <sheetView workbookViewId="0">
      <selection sqref="A1:N19"/>
    </sheetView>
  </sheetViews>
  <sheetFormatPr baseColWidth="10" defaultRowHeight="15" x14ac:dyDescent="0.25"/>
  <cols>
    <col min="1" max="1" width="12.7109375" customWidth="1"/>
    <col min="2" max="2" width="17.28515625" customWidth="1"/>
    <col min="3" max="3" width="32.140625" customWidth="1"/>
    <col min="5" max="5" width="6" customWidth="1"/>
    <col min="7" max="7" width="14.140625" customWidth="1"/>
    <col min="8" max="8" width="32.140625" customWidth="1"/>
    <col min="10" max="10" width="4.7109375" customWidth="1"/>
    <col min="12" max="12" width="16.28515625" customWidth="1"/>
    <col min="13" max="13" width="32.140625" customWidth="1"/>
  </cols>
  <sheetData>
    <row r="1" spans="1:14" ht="15.75" thickBot="1" x14ac:dyDescent="0.3"/>
    <row r="2" spans="1:14" ht="15.75" thickBot="1" x14ac:dyDescent="0.3">
      <c r="A2" s="5" t="s">
        <v>6</v>
      </c>
      <c r="B2" s="6"/>
      <c r="C2" s="10" t="s">
        <v>3</v>
      </c>
      <c r="D2" s="7"/>
      <c r="E2" s="8"/>
      <c r="F2" s="9" t="s">
        <v>7</v>
      </c>
      <c r="G2" s="6"/>
      <c r="H2" s="10" t="s">
        <v>4</v>
      </c>
      <c r="I2" s="7"/>
      <c r="J2" s="8"/>
      <c r="K2" s="9" t="s">
        <v>8</v>
      </c>
      <c r="L2" s="6"/>
      <c r="M2" s="10" t="s">
        <v>5</v>
      </c>
      <c r="N2" s="1"/>
    </row>
    <row r="3" spans="1:14" ht="15.75" thickBot="1" x14ac:dyDescent="0.3">
      <c r="A3" s="3" t="s">
        <v>0</v>
      </c>
      <c r="B3" s="3" t="s">
        <v>18</v>
      </c>
      <c r="C3" s="3" t="s">
        <v>1</v>
      </c>
      <c r="D3" s="3" t="s">
        <v>2</v>
      </c>
      <c r="E3" s="2"/>
      <c r="F3" s="3" t="s">
        <v>0</v>
      </c>
      <c r="G3" s="3" t="s">
        <v>18</v>
      </c>
      <c r="H3" s="3" t="s">
        <v>1</v>
      </c>
      <c r="I3" s="3" t="s">
        <v>2</v>
      </c>
      <c r="J3" s="2"/>
      <c r="K3" s="3" t="s">
        <v>0</v>
      </c>
      <c r="L3" s="3" t="s">
        <v>18</v>
      </c>
      <c r="M3" s="3" t="s">
        <v>1</v>
      </c>
      <c r="N3" s="3" t="s">
        <v>2</v>
      </c>
    </row>
    <row r="4" spans="1:14" x14ac:dyDescent="0.25">
      <c r="A4" s="12">
        <v>41029</v>
      </c>
      <c r="B4" s="18">
        <v>2373</v>
      </c>
      <c r="C4" s="13" t="s">
        <v>72</v>
      </c>
      <c r="D4" s="14">
        <v>15750</v>
      </c>
      <c r="F4" s="12">
        <v>41023</v>
      </c>
      <c r="G4" s="18">
        <v>1882</v>
      </c>
      <c r="H4" s="13" t="s">
        <v>146</v>
      </c>
      <c r="I4" s="14">
        <v>3400</v>
      </c>
      <c r="K4" s="12">
        <v>41029</v>
      </c>
      <c r="L4" s="18">
        <v>33252353</v>
      </c>
      <c r="M4" s="13" t="s">
        <v>147</v>
      </c>
      <c r="N4" s="14">
        <v>49680</v>
      </c>
    </row>
    <row r="5" spans="1:14" x14ac:dyDescent="0.25">
      <c r="A5" s="15">
        <v>41027</v>
      </c>
      <c r="B5" s="18" t="s">
        <v>148</v>
      </c>
      <c r="C5" s="16" t="s">
        <v>144</v>
      </c>
      <c r="D5" s="17">
        <v>8875</v>
      </c>
      <c r="F5" s="12">
        <v>41027</v>
      </c>
      <c r="G5" s="18">
        <v>360335</v>
      </c>
      <c r="H5" s="13" t="s">
        <v>80</v>
      </c>
      <c r="I5" s="14">
        <v>30000</v>
      </c>
      <c r="K5" s="15">
        <v>41030</v>
      </c>
      <c r="L5" s="18">
        <v>12951086728</v>
      </c>
      <c r="M5" s="18" t="s">
        <v>133</v>
      </c>
      <c r="N5" s="17">
        <v>20715</v>
      </c>
    </row>
    <row r="6" spans="1:14" x14ac:dyDescent="0.25">
      <c r="A6" s="15"/>
      <c r="B6" s="18"/>
      <c r="C6" s="16"/>
      <c r="D6" s="17">
        <v>0</v>
      </c>
      <c r="F6" s="15">
        <v>41030</v>
      </c>
      <c r="G6" s="18">
        <v>361209</v>
      </c>
      <c r="H6" s="13" t="s">
        <v>80</v>
      </c>
      <c r="I6" s="17">
        <v>37965</v>
      </c>
      <c r="K6" s="15"/>
      <c r="L6" s="18"/>
      <c r="M6" s="16"/>
      <c r="N6" s="17">
        <v>0</v>
      </c>
    </row>
    <row r="7" spans="1:14" x14ac:dyDescent="0.25">
      <c r="A7" s="15"/>
      <c r="B7" s="18"/>
      <c r="C7" s="16"/>
      <c r="D7" s="17">
        <v>0</v>
      </c>
      <c r="F7" s="15"/>
      <c r="G7" s="18"/>
      <c r="H7" s="16"/>
      <c r="I7" s="17">
        <v>0</v>
      </c>
      <c r="K7" s="15"/>
      <c r="L7" s="18"/>
      <c r="M7" s="16"/>
      <c r="N7" s="17">
        <v>0</v>
      </c>
    </row>
    <row r="8" spans="1:14" x14ac:dyDescent="0.25">
      <c r="A8" s="15"/>
      <c r="B8" s="18"/>
      <c r="C8" s="16"/>
      <c r="D8" s="17">
        <v>0</v>
      </c>
      <c r="F8" s="15"/>
      <c r="G8" s="18"/>
      <c r="H8" s="16"/>
      <c r="I8" s="17">
        <v>0</v>
      </c>
      <c r="K8" s="15"/>
      <c r="L8" s="18"/>
      <c r="M8" s="18"/>
      <c r="N8" s="17">
        <v>0</v>
      </c>
    </row>
    <row r="9" spans="1:14" x14ac:dyDescent="0.25">
      <c r="A9" s="15"/>
      <c r="B9" s="18"/>
      <c r="C9" s="16"/>
      <c r="D9" s="17">
        <v>0</v>
      </c>
      <c r="F9" s="15"/>
      <c r="G9" s="18"/>
      <c r="H9" s="16"/>
      <c r="I9" s="17">
        <v>0</v>
      </c>
      <c r="K9" s="15"/>
      <c r="L9" s="18"/>
      <c r="M9" s="16"/>
      <c r="N9" s="17">
        <v>0</v>
      </c>
    </row>
    <row r="10" spans="1:14" x14ac:dyDescent="0.25">
      <c r="A10" s="15"/>
      <c r="B10" s="18"/>
      <c r="C10" s="16"/>
      <c r="D10" s="17">
        <v>0</v>
      </c>
      <c r="F10" s="15"/>
      <c r="G10" s="18"/>
      <c r="H10" s="16"/>
      <c r="I10" s="17">
        <v>0</v>
      </c>
      <c r="K10" s="15"/>
      <c r="L10" s="18"/>
      <c r="M10" s="16"/>
      <c r="N10" s="17">
        <v>0</v>
      </c>
    </row>
    <row r="11" spans="1:14" x14ac:dyDescent="0.25">
      <c r="A11" s="15"/>
      <c r="B11" s="18"/>
      <c r="C11" s="16"/>
      <c r="D11" s="17">
        <v>0</v>
      </c>
      <c r="F11" s="15"/>
      <c r="G11" s="18"/>
      <c r="H11" s="16"/>
      <c r="I11" s="17">
        <v>0</v>
      </c>
      <c r="K11" s="15"/>
      <c r="L11" s="18"/>
      <c r="M11" s="16"/>
      <c r="N11" s="17">
        <v>0</v>
      </c>
    </row>
    <row r="12" spans="1:14" x14ac:dyDescent="0.25">
      <c r="A12" s="15"/>
      <c r="B12" s="18"/>
      <c r="C12" s="16"/>
      <c r="D12" s="17">
        <v>0</v>
      </c>
      <c r="F12" s="15"/>
      <c r="G12" s="18"/>
      <c r="H12" s="16"/>
      <c r="I12" s="17">
        <v>0</v>
      </c>
      <c r="K12" s="15"/>
      <c r="L12" s="18"/>
      <c r="M12" s="16"/>
      <c r="N12" s="17">
        <v>0</v>
      </c>
    </row>
    <row r="13" spans="1:14" x14ac:dyDescent="0.25">
      <c r="A13" s="15"/>
      <c r="B13" s="18"/>
      <c r="C13" s="16"/>
      <c r="D13" s="17">
        <v>0</v>
      </c>
      <c r="F13" s="15"/>
      <c r="G13" s="18"/>
      <c r="H13" s="16"/>
      <c r="I13" s="17">
        <v>0</v>
      </c>
      <c r="K13" s="15"/>
      <c r="L13" s="18"/>
      <c r="M13" s="16"/>
      <c r="N13" s="17">
        <v>0</v>
      </c>
    </row>
    <row r="14" spans="1:14" x14ac:dyDescent="0.25">
      <c r="A14" s="15"/>
      <c r="B14" s="15"/>
      <c r="C14" s="16"/>
      <c r="D14" s="17">
        <v>0</v>
      </c>
      <c r="F14" s="15"/>
      <c r="G14" s="18"/>
      <c r="H14" s="16"/>
      <c r="I14" s="17">
        <v>0</v>
      </c>
      <c r="K14" s="15"/>
      <c r="L14" s="18"/>
      <c r="M14" s="16"/>
      <c r="N14" s="17">
        <v>0</v>
      </c>
    </row>
    <row r="15" spans="1:14" x14ac:dyDescent="0.25">
      <c r="A15" s="15"/>
      <c r="B15" s="15"/>
      <c r="C15" s="16"/>
      <c r="D15" s="17">
        <v>0</v>
      </c>
      <c r="F15" s="15"/>
      <c r="G15" s="18"/>
      <c r="H15" s="16"/>
      <c r="I15" s="17">
        <v>0</v>
      </c>
      <c r="K15" s="15"/>
      <c r="L15" s="18"/>
      <c r="M15" s="16"/>
      <c r="N15" s="17">
        <v>0</v>
      </c>
    </row>
    <row r="16" spans="1:14" x14ac:dyDescent="0.25">
      <c r="A16" s="15"/>
      <c r="B16" s="15"/>
      <c r="C16" s="16"/>
      <c r="D16" s="17">
        <v>0</v>
      </c>
      <c r="F16" s="15"/>
      <c r="G16" s="18"/>
      <c r="H16" s="16"/>
      <c r="I16" s="17">
        <v>0</v>
      </c>
      <c r="K16" s="15"/>
      <c r="L16" s="18"/>
      <c r="M16" s="16"/>
      <c r="N16" s="17">
        <v>0</v>
      </c>
    </row>
    <row r="17" spans="3:14" x14ac:dyDescent="0.25">
      <c r="D17" s="11">
        <f>SUM(D4:D16)</f>
        <v>24625</v>
      </c>
      <c r="I17" s="11">
        <f>SUM(I4:I16)</f>
        <v>71365</v>
      </c>
      <c r="N17" s="11">
        <f>SUM(N4:N16)</f>
        <v>70395</v>
      </c>
    </row>
    <row r="18" spans="3:14" ht="15.75" thickBot="1" x14ac:dyDescent="0.3"/>
    <row r="19" spans="3:14" ht="15.75" thickBot="1" x14ac:dyDescent="0.3">
      <c r="H19" s="3" t="s">
        <v>38</v>
      </c>
      <c r="I19" s="23">
        <f>SUM(D17+I17+N17)</f>
        <v>166385</v>
      </c>
    </row>
    <row r="20" spans="3:14" ht="15.75" thickBot="1" x14ac:dyDescent="0.3">
      <c r="F20" s="8" t="s">
        <v>39</v>
      </c>
    </row>
    <row r="21" spans="3:14" ht="15.75" thickBot="1" x14ac:dyDescent="0.3">
      <c r="C21" s="3" t="s">
        <v>38</v>
      </c>
      <c r="D21" s="23">
        <f>(D17+I17+N17)</f>
        <v>166385</v>
      </c>
      <c r="F21" s="19">
        <f>(D21)</f>
        <v>166385</v>
      </c>
    </row>
    <row r="22" spans="3:14" ht="15.75" thickBot="1" x14ac:dyDescent="0.3">
      <c r="C22" s="20">
        <v>50</v>
      </c>
      <c r="D22" s="23">
        <v>0</v>
      </c>
      <c r="F22" s="19">
        <f>(D22*C22)</f>
        <v>0</v>
      </c>
    </row>
    <row r="23" spans="3:14" ht="15.75" thickBot="1" x14ac:dyDescent="0.3">
      <c r="C23" s="20">
        <v>100</v>
      </c>
      <c r="D23" s="23">
        <v>0</v>
      </c>
      <c r="F23" s="19">
        <f t="shared" ref="F23:F29" si="0">(D23*C23)</f>
        <v>0</v>
      </c>
    </row>
    <row r="24" spans="3:14" ht="15.75" thickBot="1" x14ac:dyDescent="0.3">
      <c r="C24" s="20">
        <v>500</v>
      </c>
      <c r="D24" s="23">
        <v>0</v>
      </c>
      <c r="F24" s="19">
        <f t="shared" si="0"/>
        <v>0</v>
      </c>
    </row>
    <row r="25" spans="3:14" ht="15.75" thickBot="1" x14ac:dyDescent="0.3">
      <c r="C25" s="20">
        <v>1000</v>
      </c>
      <c r="D25" s="23">
        <v>0</v>
      </c>
      <c r="F25" s="19">
        <f t="shared" si="0"/>
        <v>0</v>
      </c>
    </row>
    <row r="26" spans="3:14" ht="15.75" thickBot="1" x14ac:dyDescent="0.3">
      <c r="C26" s="20">
        <v>2000</v>
      </c>
      <c r="D26" s="23">
        <v>0</v>
      </c>
      <c r="F26" s="19">
        <f t="shared" si="0"/>
        <v>0</v>
      </c>
    </row>
    <row r="27" spans="3:14" ht="15.75" thickBot="1" x14ac:dyDescent="0.3">
      <c r="C27" s="20">
        <v>5000</v>
      </c>
      <c r="D27" s="23">
        <v>0</v>
      </c>
      <c r="F27" s="19">
        <f t="shared" si="0"/>
        <v>0</v>
      </c>
    </row>
    <row r="28" spans="3:14" ht="15.75" thickBot="1" x14ac:dyDescent="0.3">
      <c r="C28" s="20">
        <v>10000</v>
      </c>
      <c r="D28" s="23">
        <v>0</v>
      </c>
      <c r="F28" s="19">
        <f t="shared" si="0"/>
        <v>0</v>
      </c>
    </row>
    <row r="29" spans="3:14" ht="15.75" thickBot="1" x14ac:dyDescent="0.3">
      <c r="C29" s="20">
        <v>20000</v>
      </c>
      <c r="D29" s="23">
        <v>0</v>
      </c>
      <c r="F29" s="19">
        <f t="shared" si="0"/>
        <v>0</v>
      </c>
    </row>
    <row r="30" spans="3:14" ht="15.75" thickBot="1" x14ac:dyDescent="0.3">
      <c r="C30" s="21">
        <v>1</v>
      </c>
      <c r="D30" s="25">
        <v>0</v>
      </c>
      <c r="E30" s="2">
        <v>500</v>
      </c>
      <c r="F30" s="19">
        <f t="shared" ref="F30:F33" si="1">(C30*D30*E30)</f>
        <v>0</v>
      </c>
    </row>
    <row r="31" spans="3:14" ht="15.75" thickBot="1" x14ac:dyDescent="0.3">
      <c r="C31" s="21">
        <v>2</v>
      </c>
      <c r="D31" s="25">
        <v>0</v>
      </c>
      <c r="E31" s="2">
        <v>500</v>
      </c>
      <c r="F31" s="19">
        <f t="shared" si="1"/>
        <v>0</v>
      </c>
    </row>
    <row r="32" spans="3:14" ht="15.75" thickBot="1" x14ac:dyDescent="0.3">
      <c r="C32" s="21">
        <v>5</v>
      </c>
      <c r="D32" s="25">
        <v>0</v>
      </c>
      <c r="E32" s="2">
        <v>500</v>
      </c>
      <c r="F32" s="19">
        <f t="shared" si="1"/>
        <v>0</v>
      </c>
    </row>
    <row r="33" spans="2:10" ht="15.75" thickBot="1" x14ac:dyDescent="0.3">
      <c r="C33" s="21">
        <v>10</v>
      </c>
      <c r="D33" s="25">
        <v>0</v>
      </c>
      <c r="E33" s="2">
        <v>500</v>
      </c>
      <c r="F33" s="19">
        <f t="shared" si="1"/>
        <v>0</v>
      </c>
    </row>
    <row r="34" spans="2:10" ht="15.75" thickBot="1" x14ac:dyDescent="0.3">
      <c r="C34" s="21">
        <v>20</v>
      </c>
      <c r="D34" s="25">
        <v>0</v>
      </c>
      <c r="E34" s="2">
        <v>500</v>
      </c>
      <c r="F34" s="19">
        <f>(C34*D34*E34)</f>
        <v>0</v>
      </c>
      <c r="J34" s="4"/>
    </row>
    <row r="35" spans="2:10" ht="15.75" thickBot="1" x14ac:dyDescent="0.3">
      <c r="C35" s="21">
        <v>50</v>
      </c>
      <c r="D35" s="25">
        <v>0</v>
      </c>
      <c r="E35" s="2">
        <v>500</v>
      </c>
      <c r="F35" s="19">
        <f t="shared" ref="F35:F36" si="2">(C35*D35*E35)</f>
        <v>0</v>
      </c>
    </row>
    <row r="36" spans="2:10" ht="15.75" thickBot="1" x14ac:dyDescent="0.3">
      <c r="C36" s="21">
        <v>100</v>
      </c>
      <c r="D36" s="25">
        <v>0</v>
      </c>
      <c r="E36" s="2">
        <v>500</v>
      </c>
      <c r="F36" s="19">
        <f t="shared" si="2"/>
        <v>0</v>
      </c>
    </row>
    <row r="37" spans="2:10" ht="15.75" thickBot="1" x14ac:dyDescent="0.3">
      <c r="B37" t="s">
        <v>100</v>
      </c>
      <c r="C37" s="21" t="s">
        <v>40</v>
      </c>
      <c r="D37" s="23">
        <v>0</v>
      </c>
      <c r="F37" s="19">
        <f>(D37)</f>
        <v>0</v>
      </c>
    </row>
    <row r="38" spans="2:10" ht="15.75" thickBot="1" x14ac:dyDescent="0.3">
      <c r="B38" t="s">
        <v>78</v>
      </c>
      <c r="C38" s="21" t="s">
        <v>40</v>
      </c>
      <c r="D38" s="23">
        <v>0</v>
      </c>
      <c r="F38" s="19">
        <f>(D38)</f>
        <v>0</v>
      </c>
    </row>
    <row r="39" spans="2:10" ht="15.75" thickBot="1" x14ac:dyDescent="0.3">
      <c r="B39" t="s">
        <v>78</v>
      </c>
      <c r="C39" s="21" t="s">
        <v>40</v>
      </c>
      <c r="D39" s="23">
        <v>0</v>
      </c>
      <c r="F39" s="19">
        <f>(D39)</f>
        <v>0</v>
      </c>
    </row>
    <row r="40" spans="2:10" ht="15.75" thickBot="1" x14ac:dyDescent="0.3">
      <c r="F40" s="24">
        <f>SUM(F21:F39)</f>
        <v>166385</v>
      </c>
      <c r="G40" s="7" t="s">
        <v>41</v>
      </c>
    </row>
    <row r="41" spans="2:10" x14ac:dyDescent="0.25">
      <c r="C41" s="26"/>
      <c r="F41" s="22"/>
    </row>
  </sheetData>
  <pageMargins left="0.23622047244094491" right="0.15748031496062992" top="0.74803149606299213" bottom="0.74803149606299213" header="0.31496062992125984" footer="0.31496062992125984"/>
  <pageSetup scale="60" orientation="landscape" horizontalDpi="0" verticalDpi="0" r:id="rId1"/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4"/>
  <dimension ref="A1:N41"/>
  <sheetViews>
    <sheetView topLeftCell="A4" workbookViewId="0">
      <selection sqref="A1:N19"/>
    </sheetView>
  </sheetViews>
  <sheetFormatPr baseColWidth="10" defaultRowHeight="15" x14ac:dyDescent="0.25"/>
  <cols>
    <col min="1" max="1" width="12.7109375" customWidth="1"/>
    <col min="2" max="2" width="17.28515625" customWidth="1"/>
    <col min="3" max="3" width="32.140625" customWidth="1"/>
    <col min="5" max="5" width="6" customWidth="1"/>
    <col min="7" max="7" width="14.140625" customWidth="1"/>
    <col min="8" max="8" width="32.140625" customWidth="1"/>
    <col min="10" max="10" width="4.7109375" customWidth="1"/>
    <col min="12" max="12" width="16.28515625" customWidth="1"/>
    <col min="13" max="13" width="32.140625" customWidth="1"/>
  </cols>
  <sheetData>
    <row r="1" spans="1:14" ht="15.75" thickBot="1" x14ac:dyDescent="0.3"/>
    <row r="2" spans="1:14" ht="15.75" thickBot="1" x14ac:dyDescent="0.3">
      <c r="A2" s="5" t="s">
        <v>6</v>
      </c>
      <c r="B2" s="6"/>
      <c r="C2" s="10" t="s">
        <v>3</v>
      </c>
      <c r="D2" s="7"/>
      <c r="E2" s="8"/>
      <c r="F2" s="9" t="s">
        <v>7</v>
      </c>
      <c r="G2" s="6"/>
      <c r="H2" s="10" t="s">
        <v>4</v>
      </c>
      <c r="I2" s="7"/>
      <c r="J2" s="8"/>
      <c r="K2" s="9" t="s">
        <v>8</v>
      </c>
      <c r="L2" s="6"/>
      <c r="M2" s="10" t="s">
        <v>5</v>
      </c>
      <c r="N2" s="1"/>
    </row>
    <row r="3" spans="1:14" ht="15.75" thickBot="1" x14ac:dyDescent="0.3">
      <c r="A3" s="3" t="s">
        <v>0</v>
      </c>
      <c r="B3" s="3" t="s">
        <v>18</v>
      </c>
      <c r="C3" s="3" t="s">
        <v>1</v>
      </c>
      <c r="D3" s="3" t="s">
        <v>2</v>
      </c>
      <c r="E3" s="2"/>
      <c r="F3" s="3" t="s">
        <v>0</v>
      </c>
      <c r="G3" s="3" t="s">
        <v>18</v>
      </c>
      <c r="H3" s="3" t="s">
        <v>1</v>
      </c>
      <c r="I3" s="3" t="s">
        <v>2</v>
      </c>
      <c r="J3" s="2"/>
      <c r="K3" s="3" t="s">
        <v>0</v>
      </c>
      <c r="L3" s="3" t="s">
        <v>18</v>
      </c>
      <c r="M3" s="3" t="s">
        <v>1</v>
      </c>
      <c r="N3" s="3" t="s">
        <v>2</v>
      </c>
    </row>
    <row r="4" spans="1:14" x14ac:dyDescent="0.25">
      <c r="A4" s="12">
        <v>41017</v>
      </c>
      <c r="B4" s="18">
        <v>2333</v>
      </c>
      <c r="C4" s="13" t="s">
        <v>136</v>
      </c>
      <c r="D4" s="14">
        <v>10250</v>
      </c>
      <c r="F4" s="12">
        <v>41023</v>
      </c>
      <c r="G4" s="18">
        <v>6378319</v>
      </c>
      <c r="H4" s="13" t="s">
        <v>134</v>
      </c>
      <c r="I4" s="14">
        <v>1110</v>
      </c>
      <c r="K4" s="12">
        <v>41023</v>
      </c>
      <c r="L4" s="18">
        <v>12951086568</v>
      </c>
      <c r="M4" s="13" t="s">
        <v>133</v>
      </c>
      <c r="N4" s="14">
        <v>15605</v>
      </c>
    </row>
    <row r="5" spans="1:14" x14ac:dyDescent="0.25">
      <c r="A5" s="15">
        <v>41016</v>
      </c>
      <c r="B5" s="18">
        <v>211566</v>
      </c>
      <c r="C5" s="16" t="s">
        <v>137</v>
      </c>
      <c r="D5" s="17">
        <v>7950</v>
      </c>
      <c r="F5" s="12">
        <v>41021</v>
      </c>
      <c r="G5" s="18">
        <v>359129</v>
      </c>
      <c r="H5" s="13" t="s">
        <v>80</v>
      </c>
      <c r="I5" s="14">
        <v>30000</v>
      </c>
      <c r="K5" s="15">
        <v>41021</v>
      </c>
      <c r="L5" s="18">
        <v>262954</v>
      </c>
      <c r="M5" s="18" t="s">
        <v>48</v>
      </c>
      <c r="N5" s="17">
        <v>3744</v>
      </c>
    </row>
    <row r="6" spans="1:14" x14ac:dyDescent="0.25">
      <c r="A6" s="15">
        <v>41013</v>
      </c>
      <c r="B6" s="18">
        <v>1257</v>
      </c>
      <c r="C6" s="16" t="s">
        <v>143</v>
      </c>
      <c r="D6" s="17">
        <v>25000</v>
      </c>
      <c r="F6" s="15">
        <v>41019</v>
      </c>
      <c r="G6" s="18">
        <v>136047</v>
      </c>
      <c r="H6" s="13" t="s">
        <v>135</v>
      </c>
      <c r="I6" s="17">
        <v>500</v>
      </c>
      <c r="K6" s="15">
        <v>41021</v>
      </c>
      <c r="L6" s="18">
        <v>262952</v>
      </c>
      <c r="M6" s="16" t="s">
        <v>48</v>
      </c>
      <c r="N6" s="17">
        <v>2201</v>
      </c>
    </row>
    <row r="7" spans="1:14" x14ac:dyDescent="0.25">
      <c r="A7" s="15">
        <v>41012</v>
      </c>
      <c r="B7" s="18">
        <v>1256</v>
      </c>
      <c r="C7" s="16" t="s">
        <v>143</v>
      </c>
      <c r="D7" s="17">
        <v>12000</v>
      </c>
      <c r="F7" s="15">
        <v>41018</v>
      </c>
      <c r="G7" s="18">
        <v>7558</v>
      </c>
      <c r="H7" s="16" t="s">
        <v>139</v>
      </c>
      <c r="I7" s="17">
        <v>39000</v>
      </c>
      <c r="K7" s="15">
        <v>41016</v>
      </c>
      <c r="L7" s="18">
        <v>12951086416</v>
      </c>
      <c r="M7" s="16" t="s">
        <v>58</v>
      </c>
      <c r="N7" s="17">
        <v>5454</v>
      </c>
    </row>
    <row r="8" spans="1:14" x14ac:dyDescent="0.25">
      <c r="A8" s="15">
        <v>41013</v>
      </c>
      <c r="B8" s="18" t="s">
        <v>132</v>
      </c>
      <c r="C8" s="16" t="s">
        <v>144</v>
      </c>
      <c r="D8" s="17">
        <v>37260</v>
      </c>
      <c r="F8" s="15">
        <v>41017</v>
      </c>
      <c r="G8" s="18">
        <v>7552</v>
      </c>
      <c r="H8" s="16" t="s">
        <v>138</v>
      </c>
      <c r="I8" s="17">
        <v>9200</v>
      </c>
      <c r="K8" s="15">
        <v>41015</v>
      </c>
      <c r="L8" s="18">
        <v>3741372</v>
      </c>
      <c r="M8" s="18" t="s">
        <v>141</v>
      </c>
      <c r="N8" s="17">
        <v>1925</v>
      </c>
    </row>
    <row r="9" spans="1:14" x14ac:dyDescent="0.25">
      <c r="A9" s="15">
        <v>41020</v>
      </c>
      <c r="B9" s="18" t="s">
        <v>145</v>
      </c>
      <c r="C9" s="16" t="s">
        <v>144</v>
      </c>
      <c r="D9" s="17">
        <v>25260</v>
      </c>
      <c r="F9" s="15">
        <v>41017</v>
      </c>
      <c r="G9" s="18">
        <v>6137819</v>
      </c>
      <c r="H9" s="16" t="s">
        <v>140</v>
      </c>
      <c r="I9" s="17">
        <v>3293.63</v>
      </c>
      <c r="K9" s="15">
        <v>41012</v>
      </c>
      <c r="L9" s="18">
        <v>12951086326</v>
      </c>
      <c r="M9" s="16" t="s">
        <v>58</v>
      </c>
      <c r="N9" s="17">
        <v>4545</v>
      </c>
    </row>
    <row r="10" spans="1:14" x14ac:dyDescent="0.25">
      <c r="A10" s="15"/>
      <c r="B10" s="18"/>
      <c r="C10" s="16"/>
      <c r="D10" s="17">
        <v>0</v>
      </c>
      <c r="F10" s="15">
        <v>41016</v>
      </c>
      <c r="G10" s="18">
        <v>10071611</v>
      </c>
      <c r="H10" s="16" t="s">
        <v>80</v>
      </c>
      <c r="I10" s="17">
        <v>20000</v>
      </c>
      <c r="K10" s="15">
        <v>41009</v>
      </c>
      <c r="L10" s="18">
        <v>12951086259</v>
      </c>
      <c r="M10" s="16" t="s">
        <v>58</v>
      </c>
      <c r="N10" s="17">
        <v>13635</v>
      </c>
    </row>
    <row r="11" spans="1:14" x14ac:dyDescent="0.25">
      <c r="A11" s="15"/>
      <c r="B11" s="18"/>
      <c r="C11" s="16"/>
      <c r="D11" s="17">
        <v>0</v>
      </c>
      <c r="F11" s="15">
        <v>41017</v>
      </c>
      <c r="G11" s="18">
        <v>3743977</v>
      </c>
      <c r="H11" s="16" t="s">
        <v>142</v>
      </c>
      <c r="I11" s="17">
        <v>1440</v>
      </c>
      <c r="K11" s="15"/>
      <c r="L11" s="18"/>
      <c r="M11" s="16"/>
      <c r="N11" s="17">
        <v>0</v>
      </c>
    </row>
    <row r="12" spans="1:14" x14ac:dyDescent="0.25">
      <c r="A12" s="15"/>
      <c r="B12" s="18"/>
      <c r="C12" s="16"/>
      <c r="D12" s="17"/>
      <c r="F12" s="15">
        <v>41014</v>
      </c>
      <c r="G12" s="18">
        <v>10071029</v>
      </c>
      <c r="H12" s="16" t="s">
        <v>80</v>
      </c>
      <c r="I12" s="17">
        <v>20000</v>
      </c>
      <c r="K12" s="15"/>
      <c r="L12" s="18"/>
      <c r="M12" s="16"/>
      <c r="N12" s="17">
        <v>0</v>
      </c>
    </row>
    <row r="13" spans="1:14" x14ac:dyDescent="0.25">
      <c r="A13" s="15"/>
      <c r="B13" s="18"/>
      <c r="C13" s="16"/>
      <c r="D13" s="17"/>
      <c r="F13" s="15">
        <v>41013</v>
      </c>
      <c r="G13" s="18">
        <v>8241</v>
      </c>
      <c r="H13" s="16" t="s">
        <v>139</v>
      </c>
      <c r="I13" s="17">
        <v>38000</v>
      </c>
      <c r="K13" s="15"/>
      <c r="L13" s="18"/>
      <c r="M13" s="16"/>
      <c r="N13" s="17">
        <v>0</v>
      </c>
    </row>
    <row r="14" spans="1:14" x14ac:dyDescent="0.25">
      <c r="A14" s="15"/>
      <c r="B14" s="15"/>
      <c r="C14" s="16"/>
      <c r="D14" s="17"/>
      <c r="F14" s="15">
        <v>41010</v>
      </c>
      <c r="G14" s="18">
        <v>1826</v>
      </c>
      <c r="H14" s="16" t="s">
        <v>134</v>
      </c>
      <c r="I14" s="17">
        <v>2550</v>
      </c>
      <c r="K14" s="15"/>
      <c r="L14" s="18"/>
      <c r="M14" s="16"/>
      <c r="N14" s="17">
        <v>0</v>
      </c>
    </row>
    <row r="15" spans="1:14" x14ac:dyDescent="0.25">
      <c r="A15" s="15"/>
      <c r="B15" s="15"/>
      <c r="C15" s="16"/>
      <c r="D15" s="17"/>
      <c r="F15" s="15"/>
      <c r="G15" s="18"/>
      <c r="H15" s="16"/>
      <c r="I15" s="17"/>
      <c r="K15" s="15"/>
      <c r="L15" s="18"/>
      <c r="M15" s="16"/>
      <c r="N15" s="17">
        <v>0</v>
      </c>
    </row>
    <row r="16" spans="1:14" x14ac:dyDescent="0.25">
      <c r="A16" s="15"/>
      <c r="B16" s="15"/>
      <c r="C16" s="16"/>
      <c r="D16" s="17"/>
      <c r="F16" s="15"/>
      <c r="G16" s="18"/>
      <c r="H16" s="16"/>
      <c r="I16" s="17"/>
      <c r="K16" s="15"/>
      <c r="L16" s="18"/>
      <c r="M16" s="16"/>
      <c r="N16" s="17">
        <v>0</v>
      </c>
    </row>
    <row r="17" spans="3:14" x14ac:dyDescent="0.25">
      <c r="D17" s="11">
        <f>SUM(D4:D16)</f>
        <v>117720</v>
      </c>
      <c r="I17" s="11">
        <f>SUM(I4:I16)</f>
        <v>165093.63</v>
      </c>
      <c r="N17" s="11">
        <f>SUM(N4:N16)</f>
        <v>47109</v>
      </c>
    </row>
    <row r="18" spans="3:14" ht="15.75" thickBot="1" x14ac:dyDescent="0.3"/>
    <row r="19" spans="3:14" ht="15.75" thickBot="1" x14ac:dyDescent="0.3">
      <c r="H19" s="3" t="s">
        <v>38</v>
      </c>
      <c r="I19" s="23">
        <f>SUM(D17+I17+N17)</f>
        <v>329922.63</v>
      </c>
    </row>
    <row r="20" spans="3:14" ht="15.75" thickBot="1" x14ac:dyDescent="0.3">
      <c r="F20" s="8" t="s">
        <v>39</v>
      </c>
    </row>
    <row r="21" spans="3:14" ht="15.75" thickBot="1" x14ac:dyDescent="0.3">
      <c r="C21" s="3" t="s">
        <v>38</v>
      </c>
      <c r="D21" s="23">
        <f>(D17+I17+N17)</f>
        <v>329922.63</v>
      </c>
      <c r="F21" s="19">
        <f>(D21)</f>
        <v>329922.63</v>
      </c>
    </row>
    <row r="22" spans="3:14" ht="15.75" thickBot="1" x14ac:dyDescent="0.3">
      <c r="C22" s="20">
        <v>50</v>
      </c>
      <c r="D22" s="23">
        <v>4</v>
      </c>
      <c r="F22" s="19">
        <f>(D22*C22)</f>
        <v>200</v>
      </c>
    </row>
    <row r="23" spans="3:14" ht="15.75" thickBot="1" x14ac:dyDescent="0.3">
      <c r="C23" s="20">
        <v>100</v>
      </c>
      <c r="D23" s="23">
        <v>24</v>
      </c>
      <c r="F23" s="19">
        <f t="shared" ref="F23:F29" si="0">(D23*C23)</f>
        <v>2400</v>
      </c>
    </row>
    <row r="24" spans="3:14" ht="15.75" thickBot="1" x14ac:dyDescent="0.3">
      <c r="C24" s="20">
        <v>500</v>
      </c>
      <c r="D24" s="23">
        <v>1</v>
      </c>
      <c r="F24" s="19">
        <f t="shared" si="0"/>
        <v>500</v>
      </c>
    </row>
    <row r="25" spans="3:14" ht="15.75" thickBot="1" x14ac:dyDescent="0.3">
      <c r="C25" s="20">
        <v>1000</v>
      </c>
      <c r="D25" s="23">
        <v>120</v>
      </c>
      <c r="F25" s="19">
        <f t="shared" si="0"/>
        <v>120000</v>
      </c>
    </row>
    <row r="26" spans="3:14" ht="15.75" thickBot="1" x14ac:dyDescent="0.3">
      <c r="C26" s="20">
        <v>2000</v>
      </c>
      <c r="D26" s="23">
        <v>20</v>
      </c>
      <c r="F26" s="19">
        <f t="shared" si="0"/>
        <v>40000</v>
      </c>
    </row>
    <row r="27" spans="3:14" ht="15.75" thickBot="1" x14ac:dyDescent="0.3">
      <c r="C27" s="20">
        <v>5000</v>
      </c>
      <c r="D27" s="23">
        <v>1</v>
      </c>
      <c r="F27" s="19">
        <f t="shared" si="0"/>
        <v>5000</v>
      </c>
    </row>
    <row r="28" spans="3:14" ht="15.75" thickBot="1" x14ac:dyDescent="0.3">
      <c r="C28" s="20">
        <v>10000</v>
      </c>
      <c r="D28" s="23">
        <v>0</v>
      </c>
      <c r="F28" s="19">
        <f t="shared" si="0"/>
        <v>0</v>
      </c>
    </row>
    <row r="29" spans="3:14" ht="15.75" thickBot="1" x14ac:dyDescent="0.3">
      <c r="C29" s="20">
        <v>20000</v>
      </c>
      <c r="D29" s="23">
        <v>0</v>
      </c>
      <c r="F29" s="19">
        <f t="shared" si="0"/>
        <v>0</v>
      </c>
    </row>
    <row r="30" spans="3:14" ht="15.75" thickBot="1" x14ac:dyDescent="0.3">
      <c r="C30" s="21">
        <v>1</v>
      </c>
      <c r="D30" s="25">
        <v>34</v>
      </c>
      <c r="E30" s="2">
        <v>500</v>
      </c>
      <c r="F30" s="19">
        <f t="shared" ref="F30:F33" si="1">(C30*D30*E30)</f>
        <v>17000</v>
      </c>
    </row>
    <row r="31" spans="3:14" ht="15.75" thickBot="1" x14ac:dyDescent="0.3">
      <c r="C31" s="21">
        <v>2</v>
      </c>
      <c r="D31" s="25">
        <v>0</v>
      </c>
      <c r="E31" s="2">
        <v>500</v>
      </c>
      <c r="F31" s="19">
        <f t="shared" si="1"/>
        <v>0</v>
      </c>
    </row>
    <row r="32" spans="3:14" ht="15.75" thickBot="1" x14ac:dyDescent="0.3">
      <c r="C32" s="21">
        <v>5</v>
      </c>
      <c r="D32" s="25">
        <v>8</v>
      </c>
      <c r="E32" s="2">
        <v>500</v>
      </c>
      <c r="F32" s="19">
        <f t="shared" si="1"/>
        <v>20000</v>
      </c>
    </row>
    <row r="33" spans="2:10" ht="15.75" thickBot="1" x14ac:dyDescent="0.3">
      <c r="C33" s="21">
        <v>10</v>
      </c>
      <c r="D33" s="25">
        <v>1</v>
      </c>
      <c r="E33" s="2">
        <v>500</v>
      </c>
      <c r="F33" s="19">
        <f t="shared" si="1"/>
        <v>5000</v>
      </c>
    </row>
    <row r="34" spans="2:10" ht="15.75" thickBot="1" x14ac:dyDescent="0.3">
      <c r="C34" s="21">
        <v>20</v>
      </c>
      <c r="D34" s="25">
        <v>0</v>
      </c>
      <c r="E34" s="2">
        <v>500</v>
      </c>
      <c r="F34" s="19">
        <f>(C34*D34*E34)</f>
        <v>0</v>
      </c>
      <c r="J34" s="4"/>
    </row>
    <row r="35" spans="2:10" ht="15.75" thickBot="1" x14ac:dyDescent="0.3">
      <c r="C35" s="21">
        <v>50</v>
      </c>
      <c r="D35" s="25">
        <v>0</v>
      </c>
      <c r="E35" s="2">
        <v>500</v>
      </c>
      <c r="F35" s="19">
        <f t="shared" ref="F35:F36" si="2">(C35*D35*E35)</f>
        <v>0</v>
      </c>
    </row>
    <row r="36" spans="2:10" ht="15.75" thickBot="1" x14ac:dyDescent="0.3">
      <c r="C36" s="21">
        <v>100</v>
      </c>
      <c r="D36" s="25">
        <v>0</v>
      </c>
      <c r="E36" s="2">
        <v>500</v>
      </c>
      <c r="F36" s="19">
        <f t="shared" si="2"/>
        <v>0</v>
      </c>
    </row>
    <row r="37" spans="2:10" ht="15.75" thickBot="1" x14ac:dyDescent="0.3">
      <c r="B37" t="s">
        <v>100</v>
      </c>
      <c r="C37" s="21" t="s">
        <v>40</v>
      </c>
      <c r="D37" s="23">
        <v>5000</v>
      </c>
      <c r="F37" s="19">
        <f>(D37)</f>
        <v>5000</v>
      </c>
    </row>
    <row r="38" spans="2:10" ht="15.75" thickBot="1" x14ac:dyDescent="0.3">
      <c r="B38" t="s">
        <v>78</v>
      </c>
      <c r="C38" s="21" t="s">
        <v>40</v>
      </c>
      <c r="D38" s="23">
        <v>5000</v>
      </c>
      <c r="F38" s="19">
        <f>(D38)</f>
        <v>5000</v>
      </c>
    </row>
    <row r="39" spans="2:10" ht="15.75" thickBot="1" x14ac:dyDescent="0.3">
      <c r="B39" t="s">
        <v>78</v>
      </c>
      <c r="C39" s="21" t="s">
        <v>40</v>
      </c>
      <c r="D39" s="23">
        <v>14377</v>
      </c>
      <c r="F39" s="19">
        <f>(D39)</f>
        <v>14377</v>
      </c>
    </row>
    <row r="40" spans="2:10" ht="15.75" thickBot="1" x14ac:dyDescent="0.3">
      <c r="F40" s="24">
        <f>SUM(F21:F39)</f>
        <v>564399.63</v>
      </c>
      <c r="G40" s="7" t="s">
        <v>41</v>
      </c>
    </row>
    <row r="41" spans="2:10" x14ac:dyDescent="0.25">
      <c r="C41" s="26"/>
      <c r="F41" s="22"/>
    </row>
  </sheetData>
  <pageMargins left="0.23622047244094491" right="0.15748031496062992" top="0.74803149606299213" bottom="0.74803149606299213" header="0.31496062992125984" footer="0.31496062992125984"/>
  <pageSetup scale="60" orientation="landscape" horizontalDpi="0" verticalDpi="0" r:id="rId1"/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5"/>
  <dimension ref="A1:N41"/>
  <sheetViews>
    <sheetView workbookViewId="0">
      <selection activeCell="D42" sqref="D42"/>
    </sheetView>
  </sheetViews>
  <sheetFormatPr baseColWidth="10" defaultRowHeight="15" x14ac:dyDescent="0.25"/>
  <cols>
    <col min="1" max="1" width="12.7109375" customWidth="1"/>
    <col min="2" max="2" width="17.28515625" customWidth="1"/>
    <col min="3" max="3" width="32.140625" customWidth="1"/>
    <col min="5" max="5" width="6" customWidth="1"/>
    <col min="7" max="7" width="14.140625" customWidth="1"/>
    <col min="8" max="8" width="32.140625" customWidth="1"/>
    <col min="10" max="10" width="4.7109375" customWidth="1"/>
    <col min="12" max="12" width="16.28515625" customWidth="1"/>
    <col min="13" max="13" width="32.140625" customWidth="1"/>
  </cols>
  <sheetData>
    <row r="1" spans="1:14" ht="15.75" thickBot="1" x14ac:dyDescent="0.3"/>
    <row r="2" spans="1:14" ht="15.75" thickBot="1" x14ac:dyDescent="0.3">
      <c r="A2" s="5" t="s">
        <v>6</v>
      </c>
      <c r="B2" s="6"/>
      <c r="C2" s="10" t="s">
        <v>3</v>
      </c>
      <c r="D2" s="7"/>
      <c r="E2" s="8"/>
      <c r="F2" s="9" t="s">
        <v>7</v>
      </c>
      <c r="G2" s="6"/>
      <c r="H2" s="10" t="s">
        <v>4</v>
      </c>
      <c r="I2" s="7"/>
      <c r="J2" s="8"/>
      <c r="K2" s="9" t="s">
        <v>8</v>
      </c>
      <c r="L2" s="6"/>
      <c r="M2" s="10" t="s">
        <v>5</v>
      </c>
      <c r="N2" s="1"/>
    </row>
    <row r="3" spans="1:14" ht="15.75" thickBot="1" x14ac:dyDescent="0.3">
      <c r="A3" s="3" t="s">
        <v>0</v>
      </c>
      <c r="B3" s="3" t="s">
        <v>18</v>
      </c>
      <c r="C3" s="3" t="s">
        <v>1</v>
      </c>
      <c r="D3" s="3" t="s">
        <v>2</v>
      </c>
      <c r="E3" s="2"/>
      <c r="F3" s="3" t="s">
        <v>0</v>
      </c>
      <c r="G3" s="3" t="s">
        <v>18</v>
      </c>
      <c r="H3" s="3" t="s">
        <v>1</v>
      </c>
      <c r="I3" s="3" t="s">
        <v>2</v>
      </c>
      <c r="J3" s="2"/>
      <c r="K3" s="3" t="s">
        <v>0</v>
      </c>
      <c r="L3" s="3" t="s">
        <v>18</v>
      </c>
      <c r="M3" s="3" t="s">
        <v>1</v>
      </c>
      <c r="N3" s="3" t="s">
        <v>2</v>
      </c>
    </row>
    <row r="4" spans="1:14" x14ac:dyDescent="0.25">
      <c r="A4" s="12">
        <v>41012</v>
      </c>
      <c r="B4" s="18">
        <v>1256</v>
      </c>
      <c r="C4" s="13" t="s">
        <v>129</v>
      </c>
      <c r="D4" s="14">
        <v>12000</v>
      </c>
      <c r="F4" s="12">
        <v>41010</v>
      </c>
      <c r="G4" s="18">
        <v>1826</v>
      </c>
      <c r="H4" s="13" t="s">
        <v>128</v>
      </c>
      <c r="I4" s="14">
        <v>2550</v>
      </c>
      <c r="K4" s="12">
        <v>41009</v>
      </c>
      <c r="L4" s="18">
        <v>12951086259</v>
      </c>
      <c r="M4" s="13" t="s">
        <v>58</v>
      </c>
      <c r="N4" s="14">
        <v>13635</v>
      </c>
    </row>
    <row r="5" spans="1:14" x14ac:dyDescent="0.25">
      <c r="A5" s="15">
        <v>41013</v>
      </c>
      <c r="B5" s="18" t="s">
        <v>132</v>
      </c>
      <c r="C5" s="16" t="s">
        <v>51</v>
      </c>
      <c r="D5" s="17">
        <v>37260</v>
      </c>
      <c r="F5" s="12">
        <v>41013</v>
      </c>
      <c r="G5" s="18">
        <v>8241</v>
      </c>
      <c r="H5" s="13" t="s">
        <v>130</v>
      </c>
      <c r="I5" s="14">
        <v>38000</v>
      </c>
      <c r="K5" s="15">
        <v>41011</v>
      </c>
      <c r="L5" s="18">
        <v>18671</v>
      </c>
      <c r="M5" s="18" t="s">
        <v>28</v>
      </c>
      <c r="N5" s="17">
        <v>16555</v>
      </c>
    </row>
    <row r="6" spans="1:14" x14ac:dyDescent="0.25">
      <c r="A6" s="15"/>
      <c r="B6" s="18"/>
      <c r="C6" s="16"/>
      <c r="D6" s="17">
        <v>0</v>
      </c>
      <c r="F6" s="15">
        <v>41014</v>
      </c>
      <c r="G6" s="18">
        <v>10071029</v>
      </c>
      <c r="H6" s="13" t="s">
        <v>80</v>
      </c>
      <c r="I6" s="17">
        <v>20000</v>
      </c>
      <c r="K6" s="15">
        <v>41012</v>
      </c>
      <c r="L6" s="18">
        <v>12951086326</v>
      </c>
      <c r="M6" s="16" t="s">
        <v>58</v>
      </c>
      <c r="N6" s="17">
        <v>4545</v>
      </c>
    </row>
    <row r="7" spans="1:14" x14ac:dyDescent="0.25">
      <c r="A7" s="15"/>
      <c r="B7" s="18"/>
      <c r="C7" s="16"/>
      <c r="D7" s="17">
        <v>0</v>
      </c>
      <c r="F7" s="15">
        <v>41013</v>
      </c>
      <c r="G7" s="18">
        <v>1257</v>
      </c>
      <c r="H7" s="16" t="s">
        <v>131</v>
      </c>
      <c r="I7" s="17">
        <v>25000</v>
      </c>
      <c r="K7" s="15"/>
      <c r="L7" s="18"/>
      <c r="M7" s="16"/>
      <c r="N7" s="17">
        <v>0</v>
      </c>
    </row>
    <row r="8" spans="1:14" x14ac:dyDescent="0.25">
      <c r="A8" s="15"/>
      <c r="B8" s="18"/>
      <c r="C8" s="16"/>
      <c r="D8" s="17">
        <v>0</v>
      </c>
      <c r="F8" s="15"/>
      <c r="G8" s="18"/>
      <c r="H8" s="16"/>
      <c r="I8" s="17">
        <v>0</v>
      </c>
      <c r="K8" s="15"/>
      <c r="L8" s="18"/>
      <c r="M8" s="18"/>
      <c r="N8" s="17">
        <v>0</v>
      </c>
    </row>
    <row r="9" spans="1:14" x14ac:dyDescent="0.25">
      <c r="A9" s="15"/>
      <c r="B9" s="18"/>
      <c r="C9" s="16"/>
      <c r="D9" s="17">
        <v>0</v>
      </c>
      <c r="F9" s="15"/>
      <c r="G9" s="18"/>
      <c r="H9" s="16"/>
      <c r="I9" s="17"/>
      <c r="K9" s="15"/>
      <c r="L9" s="18"/>
      <c r="M9" s="16"/>
      <c r="N9" s="17">
        <v>0</v>
      </c>
    </row>
    <row r="10" spans="1:14" x14ac:dyDescent="0.25">
      <c r="A10" s="15"/>
      <c r="B10" s="18"/>
      <c r="C10" s="16"/>
      <c r="D10" s="17">
        <v>0</v>
      </c>
      <c r="F10" s="15"/>
      <c r="G10" s="18"/>
      <c r="H10" s="16"/>
      <c r="I10" s="17"/>
      <c r="K10" s="15"/>
      <c r="L10" s="18"/>
      <c r="M10" s="16"/>
      <c r="N10" s="17">
        <v>0</v>
      </c>
    </row>
    <row r="11" spans="1:14" x14ac:dyDescent="0.25">
      <c r="A11" s="15"/>
      <c r="B11" s="18"/>
      <c r="C11" s="16"/>
      <c r="D11" s="17">
        <v>0</v>
      </c>
      <c r="F11" s="15"/>
      <c r="G11" s="18"/>
      <c r="H11" s="16"/>
      <c r="I11" s="17"/>
      <c r="K11" s="15"/>
      <c r="L11" s="18"/>
      <c r="M11" s="16"/>
      <c r="N11" s="17">
        <v>0</v>
      </c>
    </row>
    <row r="12" spans="1:14" x14ac:dyDescent="0.25">
      <c r="A12" s="15"/>
      <c r="B12" s="18"/>
      <c r="C12" s="16"/>
      <c r="D12" s="17"/>
      <c r="F12" s="15"/>
      <c r="G12" s="18"/>
      <c r="H12" s="16"/>
      <c r="I12" s="17"/>
      <c r="K12" s="15"/>
      <c r="L12" s="18"/>
      <c r="M12" s="16"/>
      <c r="N12" s="17">
        <v>0</v>
      </c>
    </row>
    <row r="13" spans="1:14" x14ac:dyDescent="0.25">
      <c r="A13" s="15"/>
      <c r="B13" s="18"/>
      <c r="C13" s="16"/>
      <c r="D13" s="17"/>
      <c r="F13" s="15"/>
      <c r="G13" s="18"/>
      <c r="H13" s="16"/>
      <c r="I13" s="17"/>
      <c r="K13" s="15"/>
      <c r="L13" s="18"/>
      <c r="M13" s="16"/>
      <c r="N13" s="17">
        <v>0</v>
      </c>
    </row>
    <row r="14" spans="1:14" x14ac:dyDescent="0.25">
      <c r="A14" s="15"/>
      <c r="B14" s="15"/>
      <c r="C14" s="16"/>
      <c r="D14" s="17"/>
      <c r="F14" s="15"/>
      <c r="G14" s="18"/>
      <c r="H14" s="16"/>
      <c r="I14" s="17"/>
      <c r="K14" s="15"/>
      <c r="L14" s="18"/>
      <c r="M14" s="16"/>
      <c r="N14" s="17">
        <v>0</v>
      </c>
    </row>
    <row r="15" spans="1:14" x14ac:dyDescent="0.25">
      <c r="A15" s="15"/>
      <c r="B15" s="15"/>
      <c r="C15" s="16"/>
      <c r="D15" s="17"/>
      <c r="F15" s="15"/>
      <c r="G15" s="18"/>
      <c r="H15" s="16"/>
      <c r="I15" s="17"/>
      <c r="K15" s="15"/>
      <c r="L15" s="18"/>
      <c r="M15" s="16"/>
      <c r="N15" s="17">
        <v>0</v>
      </c>
    </row>
    <row r="16" spans="1:14" x14ac:dyDescent="0.25">
      <c r="A16" s="15"/>
      <c r="B16" s="15"/>
      <c r="C16" s="16"/>
      <c r="D16" s="17"/>
      <c r="F16" s="15"/>
      <c r="G16" s="18"/>
      <c r="H16" s="16"/>
      <c r="I16" s="17"/>
      <c r="K16" s="15"/>
      <c r="L16" s="18"/>
      <c r="M16" s="16"/>
      <c r="N16" s="17">
        <v>0</v>
      </c>
    </row>
    <row r="17" spans="3:14" x14ac:dyDescent="0.25">
      <c r="D17" s="11">
        <f>SUM(D4:D16)</f>
        <v>49260</v>
      </c>
      <c r="I17" s="11">
        <f>SUM(I4:I16)</f>
        <v>85550</v>
      </c>
      <c r="N17" s="11">
        <f>SUM(N4:N16)</f>
        <v>34735</v>
      </c>
    </row>
    <row r="18" spans="3:14" ht="15.75" thickBot="1" x14ac:dyDescent="0.3"/>
    <row r="19" spans="3:14" ht="15.75" thickBot="1" x14ac:dyDescent="0.3">
      <c r="H19" s="3" t="s">
        <v>38</v>
      </c>
      <c r="I19" s="23">
        <f>SUM(D17+I17+N17)</f>
        <v>169545</v>
      </c>
    </row>
    <row r="20" spans="3:14" ht="15.75" thickBot="1" x14ac:dyDescent="0.3">
      <c r="F20" s="8" t="s">
        <v>39</v>
      </c>
    </row>
    <row r="21" spans="3:14" ht="15.75" thickBot="1" x14ac:dyDescent="0.3">
      <c r="C21" s="3" t="s">
        <v>38</v>
      </c>
      <c r="D21" s="23">
        <f>(D17+I17+N17)</f>
        <v>169545</v>
      </c>
      <c r="F21" s="19">
        <f>(D21)</f>
        <v>169545</v>
      </c>
    </row>
    <row r="22" spans="3:14" ht="15.75" thickBot="1" x14ac:dyDescent="0.3">
      <c r="C22" s="20">
        <v>50</v>
      </c>
      <c r="D22" s="23">
        <v>4</v>
      </c>
      <c r="F22" s="19">
        <f>(D22*C22)</f>
        <v>200</v>
      </c>
    </row>
    <row r="23" spans="3:14" ht="15.75" thickBot="1" x14ac:dyDescent="0.3">
      <c r="C23" s="20">
        <v>100</v>
      </c>
      <c r="D23" s="23">
        <v>24</v>
      </c>
      <c r="F23" s="19">
        <f t="shared" ref="F23:F29" si="0">(D23*C23)</f>
        <v>2400</v>
      </c>
    </row>
    <row r="24" spans="3:14" ht="15.75" thickBot="1" x14ac:dyDescent="0.3">
      <c r="C24" s="20">
        <v>500</v>
      </c>
      <c r="D24" s="23">
        <v>1</v>
      </c>
      <c r="F24" s="19">
        <f t="shared" si="0"/>
        <v>500</v>
      </c>
    </row>
    <row r="25" spans="3:14" ht="15.75" thickBot="1" x14ac:dyDescent="0.3">
      <c r="C25" s="20">
        <v>1000</v>
      </c>
      <c r="D25" s="23">
        <v>120</v>
      </c>
      <c r="F25" s="19">
        <f t="shared" si="0"/>
        <v>120000</v>
      </c>
    </row>
    <row r="26" spans="3:14" ht="15.75" thickBot="1" x14ac:dyDescent="0.3">
      <c r="C26" s="20">
        <v>2000</v>
      </c>
      <c r="D26" s="23">
        <v>20</v>
      </c>
      <c r="F26" s="19">
        <f t="shared" si="0"/>
        <v>40000</v>
      </c>
    </row>
    <row r="27" spans="3:14" ht="15.75" thickBot="1" x14ac:dyDescent="0.3">
      <c r="C27" s="20">
        <v>5000</v>
      </c>
      <c r="D27" s="23">
        <v>1</v>
      </c>
      <c r="F27" s="19">
        <f t="shared" si="0"/>
        <v>5000</v>
      </c>
    </row>
    <row r="28" spans="3:14" ht="15.75" thickBot="1" x14ac:dyDescent="0.3">
      <c r="C28" s="20">
        <v>10000</v>
      </c>
      <c r="D28" s="23">
        <v>0</v>
      </c>
      <c r="F28" s="19">
        <f t="shared" si="0"/>
        <v>0</v>
      </c>
    </row>
    <row r="29" spans="3:14" ht="15.75" thickBot="1" x14ac:dyDescent="0.3">
      <c r="C29" s="20">
        <v>20000</v>
      </c>
      <c r="D29" s="23">
        <v>0</v>
      </c>
      <c r="F29" s="19">
        <f t="shared" si="0"/>
        <v>0</v>
      </c>
    </row>
    <row r="30" spans="3:14" ht="15.75" thickBot="1" x14ac:dyDescent="0.3">
      <c r="C30" s="21">
        <v>1</v>
      </c>
      <c r="D30" s="25">
        <v>34</v>
      </c>
      <c r="E30" s="2">
        <v>500</v>
      </c>
      <c r="F30" s="19">
        <f t="shared" ref="F30:F33" si="1">(C30*D30*E30)</f>
        <v>17000</v>
      </c>
    </row>
    <row r="31" spans="3:14" ht="15.75" thickBot="1" x14ac:dyDescent="0.3">
      <c r="C31" s="21">
        <v>2</v>
      </c>
      <c r="D31" s="25">
        <v>0</v>
      </c>
      <c r="E31" s="2">
        <v>500</v>
      </c>
      <c r="F31" s="19">
        <f t="shared" si="1"/>
        <v>0</v>
      </c>
    </row>
    <row r="32" spans="3:14" ht="15.75" thickBot="1" x14ac:dyDescent="0.3">
      <c r="C32" s="21">
        <v>5</v>
      </c>
      <c r="D32" s="25">
        <v>8</v>
      </c>
      <c r="E32" s="2">
        <v>500</v>
      </c>
      <c r="F32" s="19">
        <f t="shared" si="1"/>
        <v>20000</v>
      </c>
    </row>
    <row r="33" spans="2:10" ht="15.75" thickBot="1" x14ac:dyDescent="0.3">
      <c r="C33" s="21">
        <v>10</v>
      </c>
      <c r="D33" s="25">
        <v>1</v>
      </c>
      <c r="E33" s="2">
        <v>500</v>
      </c>
      <c r="F33" s="19">
        <f t="shared" si="1"/>
        <v>5000</v>
      </c>
    </row>
    <row r="34" spans="2:10" ht="15.75" thickBot="1" x14ac:dyDescent="0.3">
      <c r="C34" s="21">
        <v>20</v>
      </c>
      <c r="D34" s="25">
        <v>0</v>
      </c>
      <c r="E34" s="2">
        <v>500</v>
      </c>
      <c r="F34" s="19">
        <f>(C34*D34*E34)</f>
        <v>0</v>
      </c>
      <c r="J34" s="4"/>
    </row>
    <row r="35" spans="2:10" ht="15.75" thickBot="1" x14ac:dyDescent="0.3">
      <c r="C35" s="21">
        <v>50</v>
      </c>
      <c r="D35" s="25">
        <v>0</v>
      </c>
      <c r="E35" s="2">
        <v>500</v>
      </c>
      <c r="F35" s="19">
        <f t="shared" ref="F35:F36" si="2">(C35*D35*E35)</f>
        <v>0</v>
      </c>
    </row>
    <row r="36" spans="2:10" ht="15.75" thickBot="1" x14ac:dyDescent="0.3">
      <c r="C36" s="21">
        <v>100</v>
      </c>
      <c r="D36" s="25">
        <v>0</v>
      </c>
      <c r="E36" s="2">
        <v>500</v>
      </c>
      <c r="F36" s="19">
        <f t="shared" si="2"/>
        <v>0</v>
      </c>
    </row>
    <row r="37" spans="2:10" ht="15.75" thickBot="1" x14ac:dyDescent="0.3">
      <c r="B37" t="s">
        <v>100</v>
      </c>
      <c r="C37" s="21" t="s">
        <v>40</v>
      </c>
      <c r="D37" s="23">
        <v>5000</v>
      </c>
      <c r="F37" s="19">
        <f>(D37)</f>
        <v>5000</v>
      </c>
    </row>
    <row r="38" spans="2:10" ht="15.75" thickBot="1" x14ac:dyDescent="0.3">
      <c r="B38" t="s">
        <v>78</v>
      </c>
      <c r="C38" s="21" t="s">
        <v>40</v>
      </c>
      <c r="D38" s="23">
        <v>5000</v>
      </c>
      <c r="F38" s="19">
        <f>(D38)</f>
        <v>5000</v>
      </c>
    </row>
    <row r="39" spans="2:10" ht="15.75" thickBot="1" x14ac:dyDescent="0.3">
      <c r="B39" t="s">
        <v>78</v>
      </c>
      <c r="C39" s="21" t="s">
        <v>40</v>
      </c>
      <c r="D39" s="23">
        <v>14377</v>
      </c>
      <c r="F39" s="19">
        <f>(D39)</f>
        <v>14377</v>
      </c>
    </row>
    <row r="40" spans="2:10" ht="15.75" thickBot="1" x14ac:dyDescent="0.3">
      <c r="F40" s="24">
        <f>SUM(F21:F39)</f>
        <v>404022</v>
      </c>
      <c r="G40" s="7" t="s">
        <v>41</v>
      </c>
    </row>
    <row r="41" spans="2:10" x14ac:dyDescent="0.25">
      <c r="C41" s="26"/>
      <c r="F41" s="22"/>
    </row>
  </sheetData>
  <pageMargins left="0.23622047244094491" right="0.15748031496062992" top="0.74803149606299213" bottom="0.74803149606299213" header="0.31496062992125984" footer="0.31496062992125984"/>
  <pageSetup scale="60" orientation="landscape" horizontalDpi="0" verticalDpi="0" r:id="rId1"/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6"/>
  <dimension ref="A1:N42"/>
  <sheetViews>
    <sheetView topLeftCell="A7" workbookViewId="0">
      <selection activeCell="B24" sqref="B24"/>
    </sheetView>
  </sheetViews>
  <sheetFormatPr baseColWidth="10" defaultRowHeight="15" x14ac:dyDescent="0.25"/>
  <cols>
    <col min="1" max="1" width="10.42578125" customWidth="1"/>
    <col min="2" max="2" width="13.28515625" customWidth="1"/>
    <col min="3" max="3" width="32.140625" customWidth="1"/>
    <col min="5" max="5" width="6.7109375" customWidth="1"/>
    <col min="7" max="7" width="14.140625" customWidth="1"/>
    <col min="8" max="8" width="32.140625" customWidth="1"/>
    <col min="10" max="10" width="7.5703125" customWidth="1"/>
    <col min="12" max="12" width="16.28515625" customWidth="1"/>
    <col min="13" max="13" width="32.140625" customWidth="1"/>
  </cols>
  <sheetData>
    <row r="1" spans="1:14" ht="15.75" thickBot="1" x14ac:dyDescent="0.3"/>
    <row r="2" spans="1:14" ht="15.75" thickBot="1" x14ac:dyDescent="0.3">
      <c r="A2" s="5" t="s">
        <v>6</v>
      </c>
      <c r="B2" s="6"/>
      <c r="C2" s="10" t="s">
        <v>3</v>
      </c>
      <c r="D2" s="7"/>
      <c r="E2" s="8"/>
      <c r="F2" s="9" t="s">
        <v>7</v>
      </c>
      <c r="G2" s="6"/>
      <c r="H2" s="10" t="s">
        <v>4</v>
      </c>
      <c r="I2" s="7"/>
      <c r="J2" s="8"/>
      <c r="K2" s="9" t="s">
        <v>8</v>
      </c>
      <c r="L2" s="6"/>
      <c r="M2" s="10" t="s">
        <v>5</v>
      </c>
      <c r="N2" s="1"/>
    </row>
    <row r="3" spans="1:14" ht="15.75" thickBot="1" x14ac:dyDescent="0.3">
      <c r="A3" s="3" t="s">
        <v>0</v>
      </c>
      <c r="B3" s="3" t="s">
        <v>18</v>
      </c>
      <c r="C3" s="3" t="s">
        <v>1</v>
      </c>
      <c r="D3" s="3" t="s">
        <v>2</v>
      </c>
      <c r="E3" s="2"/>
      <c r="F3" s="3" t="s">
        <v>0</v>
      </c>
      <c r="G3" s="3" t="s">
        <v>18</v>
      </c>
      <c r="H3" s="3" t="s">
        <v>1</v>
      </c>
      <c r="I3" s="3" t="s">
        <v>2</v>
      </c>
      <c r="J3" s="2"/>
      <c r="K3" s="3" t="s">
        <v>0</v>
      </c>
      <c r="L3" s="3" t="s">
        <v>18</v>
      </c>
      <c r="M3" s="3" t="s">
        <v>1</v>
      </c>
      <c r="N3" s="3" t="s">
        <v>2</v>
      </c>
    </row>
    <row r="4" spans="1:14" x14ac:dyDescent="0.25">
      <c r="A4" s="12">
        <v>40999</v>
      </c>
      <c r="B4" s="18" t="s">
        <v>118</v>
      </c>
      <c r="C4" s="13" t="s">
        <v>51</v>
      </c>
      <c r="D4" s="14">
        <v>34404</v>
      </c>
      <c r="F4" s="12">
        <v>41000</v>
      </c>
      <c r="G4" s="18">
        <v>10067051</v>
      </c>
      <c r="H4" s="13" t="s">
        <v>122</v>
      </c>
      <c r="I4" s="14">
        <v>10000</v>
      </c>
      <c r="K4" s="12">
        <v>40997</v>
      </c>
      <c r="L4" s="18">
        <v>18477</v>
      </c>
      <c r="M4" s="13" t="s">
        <v>28</v>
      </c>
      <c r="N4" s="14">
        <v>11825</v>
      </c>
    </row>
    <row r="5" spans="1:14" x14ac:dyDescent="0.25">
      <c r="A5" s="15">
        <v>40999</v>
      </c>
      <c r="B5" s="18">
        <v>1255</v>
      </c>
      <c r="C5" s="16" t="s">
        <v>121</v>
      </c>
      <c r="D5" s="17">
        <v>16000</v>
      </c>
      <c r="F5" s="12"/>
      <c r="G5" s="18"/>
      <c r="H5" s="13"/>
      <c r="I5" s="14">
        <v>0</v>
      </c>
      <c r="K5" s="15">
        <v>40998</v>
      </c>
      <c r="L5" s="18">
        <v>12951086001</v>
      </c>
      <c r="M5" s="18" t="s">
        <v>58</v>
      </c>
      <c r="N5" s="17">
        <v>4545</v>
      </c>
    </row>
    <row r="6" spans="1:14" x14ac:dyDescent="0.25">
      <c r="A6" s="15"/>
      <c r="B6" s="18"/>
      <c r="C6" s="16"/>
      <c r="D6" s="17">
        <v>0</v>
      </c>
      <c r="F6" s="15"/>
      <c r="G6" s="18"/>
      <c r="H6" s="13"/>
      <c r="I6" s="17">
        <v>0</v>
      </c>
      <c r="K6" s="15"/>
      <c r="L6" s="18"/>
      <c r="M6" s="16"/>
      <c r="N6" s="17">
        <v>0</v>
      </c>
    </row>
    <row r="7" spans="1:14" x14ac:dyDescent="0.25">
      <c r="A7" s="15"/>
      <c r="B7" s="18"/>
      <c r="C7" s="16"/>
      <c r="D7" s="17">
        <v>0</v>
      </c>
      <c r="F7" s="15"/>
      <c r="G7" s="18"/>
      <c r="H7" s="16"/>
      <c r="I7" s="17">
        <v>0</v>
      </c>
      <c r="K7" s="15"/>
      <c r="L7" s="18"/>
      <c r="M7" s="16"/>
      <c r="N7" s="17">
        <v>0</v>
      </c>
    </row>
    <row r="8" spans="1:14" x14ac:dyDescent="0.25">
      <c r="A8" s="15"/>
      <c r="B8" s="18"/>
      <c r="C8" s="16"/>
      <c r="D8" s="17">
        <v>0</v>
      </c>
      <c r="F8" s="15"/>
      <c r="G8" s="18"/>
      <c r="H8" s="16"/>
      <c r="I8" s="17">
        <v>0</v>
      </c>
      <c r="K8" s="15"/>
      <c r="L8" s="18"/>
      <c r="M8" s="18"/>
      <c r="N8" s="17">
        <v>0</v>
      </c>
    </row>
    <row r="9" spans="1:14" x14ac:dyDescent="0.25">
      <c r="A9" s="15"/>
      <c r="B9" s="18"/>
      <c r="C9" s="16"/>
      <c r="D9" s="17">
        <v>0</v>
      </c>
      <c r="F9" s="15"/>
      <c r="G9" s="18"/>
      <c r="H9" s="16"/>
      <c r="I9" s="17"/>
      <c r="K9" s="15"/>
      <c r="L9" s="18"/>
      <c r="M9" s="16"/>
      <c r="N9" s="17">
        <v>0</v>
      </c>
    </row>
    <row r="10" spans="1:14" x14ac:dyDescent="0.25">
      <c r="A10" s="15"/>
      <c r="B10" s="18"/>
      <c r="C10" s="16"/>
      <c r="D10" s="17">
        <v>0</v>
      </c>
      <c r="F10" s="15"/>
      <c r="G10" s="18"/>
      <c r="H10" s="16"/>
      <c r="I10" s="17"/>
      <c r="K10" s="15"/>
      <c r="L10" s="18"/>
      <c r="M10" s="16"/>
      <c r="N10" s="17">
        <v>0</v>
      </c>
    </row>
    <row r="11" spans="1:14" x14ac:dyDescent="0.25">
      <c r="A11" s="15"/>
      <c r="B11" s="18"/>
      <c r="C11" s="16"/>
      <c r="D11" s="17">
        <v>0</v>
      </c>
      <c r="F11" s="15"/>
      <c r="G11" s="18"/>
      <c r="H11" s="16"/>
      <c r="I11" s="17"/>
      <c r="K11" s="15"/>
      <c r="L11" s="18"/>
      <c r="M11" s="16"/>
      <c r="N11" s="17">
        <v>0</v>
      </c>
    </row>
    <row r="12" spans="1:14" x14ac:dyDescent="0.25">
      <c r="A12" s="15"/>
      <c r="B12" s="18"/>
      <c r="C12" s="16"/>
      <c r="D12" s="17"/>
      <c r="F12" s="15"/>
      <c r="G12" s="18"/>
      <c r="H12" s="16"/>
      <c r="I12" s="17"/>
      <c r="K12" s="15"/>
      <c r="L12" s="18"/>
      <c r="M12" s="16"/>
      <c r="N12" s="17">
        <v>0</v>
      </c>
    </row>
    <row r="13" spans="1:14" x14ac:dyDescent="0.25">
      <c r="A13" s="15"/>
      <c r="B13" s="18"/>
      <c r="C13" s="16"/>
      <c r="D13" s="17"/>
      <c r="F13" s="15"/>
      <c r="G13" s="18"/>
      <c r="H13" s="16"/>
      <c r="I13" s="17"/>
      <c r="K13" s="15"/>
      <c r="L13" s="18"/>
      <c r="M13" s="16"/>
      <c r="N13" s="17">
        <v>0</v>
      </c>
    </row>
    <row r="14" spans="1:14" x14ac:dyDescent="0.25">
      <c r="A14" s="15"/>
      <c r="B14" s="15"/>
      <c r="C14" s="16"/>
      <c r="D14" s="17"/>
      <c r="F14" s="15"/>
      <c r="G14" s="18"/>
      <c r="H14" s="16"/>
      <c r="I14" s="17"/>
      <c r="K14" s="15"/>
      <c r="L14" s="18"/>
      <c r="M14" s="16"/>
      <c r="N14" s="17">
        <v>0</v>
      </c>
    </row>
    <row r="15" spans="1:14" x14ac:dyDescent="0.25">
      <c r="A15" s="15"/>
      <c r="B15" s="15"/>
      <c r="C15" s="16"/>
      <c r="D15" s="17"/>
      <c r="F15" s="15"/>
      <c r="G15" s="18"/>
      <c r="H15" s="16"/>
      <c r="I15" s="17"/>
      <c r="K15" s="15"/>
      <c r="L15" s="18"/>
      <c r="M15" s="16"/>
      <c r="N15" s="17">
        <v>0</v>
      </c>
    </row>
    <row r="16" spans="1:14" x14ac:dyDescent="0.25">
      <c r="A16" s="15"/>
      <c r="B16" s="15"/>
      <c r="C16" s="16"/>
      <c r="D16" s="17"/>
      <c r="F16" s="15"/>
      <c r="G16" s="18"/>
      <c r="H16" s="16"/>
      <c r="I16" s="17"/>
      <c r="K16" s="15"/>
      <c r="L16" s="18"/>
      <c r="M16" s="16"/>
      <c r="N16" s="17">
        <v>0</v>
      </c>
    </row>
    <row r="17" spans="3:14" x14ac:dyDescent="0.25">
      <c r="D17" s="11">
        <f>SUM(D4:D16)</f>
        <v>50404</v>
      </c>
      <c r="I17" s="11">
        <f>SUM(I4:I16)</f>
        <v>10000</v>
      </c>
      <c r="N17" s="11">
        <f>SUM(N4:N16)</f>
        <v>16370</v>
      </c>
    </row>
    <row r="18" spans="3:14" ht="15.75" thickBot="1" x14ac:dyDescent="0.3"/>
    <row r="19" spans="3:14" ht="15.75" thickBot="1" x14ac:dyDescent="0.3">
      <c r="H19" s="3" t="s">
        <v>38</v>
      </c>
      <c r="I19" s="23">
        <f>SUM(D17+I17+N17)</f>
        <v>76774</v>
      </c>
    </row>
    <row r="20" spans="3:14" ht="15.75" thickBot="1" x14ac:dyDescent="0.3">
      <c r="F20" s="8" t="s">
        <v>39</v>
      </c>
    </row>
    <row r="21" spans="3:14" ht="15.75" thickBot="1" x14ac:dyDescent="0.3">
      <c r="C21" s="3" t="s">
        <v>38</v>
      </c>
      <c r="D21" s="23">
        <f>(D17+I17+N17)</f>
        <v>76774</v>
      </c>
      <c r="F21" s="19">
        <f>(D21)</f>
        <v>76774</v>
      </c>
    </row>
    <row r="22" spans="3:14" ht="15.75" thickBot="1" x14ac:dyDescent="0.3">
      <c r="C22" s="20">
        <v>50</v>
      </c>
      <c r="D22" s="23">
        <v>11</v>
      </c>
      <c r="F22" s="19">
        <f>(D22*C22)</f>
        <v>550</v>
      </c>
    </row>
    <row r="23" spans="3:14" ht="15.75" thickBot="1" x14ac:dyDescent="0.3">
      <c r="C23" s="20">
        <v>100</v>
      </c>
      <c r="D23" s="23">
        <v>50</v>
      </c>
      <c r="F23" s="19">
        <f t="shared" ref="F23:F29" si="0">(D23*C23)</f>
        <v>5000</v>
      </c>
      <c r="H23" t="s">
        <v>123</v>
      </c>
      <c r="I23" t="s">
        <v>124</v>
      </c>
      <c r="K23">
        <v>76774</v>
      </c>
    </row>
    <row r="24" spans="3:14" ht="15.75" thickBot="1" x14ac:dyDescent="0.3">
      <c r="C24" s="20">
        <v>500</v>
      </c>
      <c r="D24" s="23">
        <v>4</v>
      </c>
      <c r="F24" s="19">
        <f t="shared" si="0"/>
        <v>2000</v>
      </c>
      <c r="I24" s="28" t="s">
        <v>125</v>
      </c>
      <c r="J24" s="28"/>
      <c r="K24" s="28">
        <v>11110</v>
      </c>
      <c r="L24" s="28" t="s">
        <v>127</v>
      </c>
      <c r="M24" s="28"/>
      <c r="N24" s="28"/>
    </row>
    <row r="25" spans="3:14" ht="15.75" thickBot="1" x14ac:dyDescent="0.3">
      <c r="C25" s="20">
        <v>1000</v>
      </c>
      <c r="D25" s="23">
        <v>19</v>
      </c>
      <c r="F25" s="19">
        <f t="shared" si="0"/>
        <v>19000</v>
      </c>
      <c r="I25" s="28" t="s">
        <v>126</v>
      </c>
      <c r="J25" s="28"/>
      <c r="K25" s="28">
        <v>15000</v>
      </c>
      <c r="L25" s="28" t="s">
        <v>127</v>
      </c>
      <c r="M25" s="28"/>
      <c r="N25" s="28"/>
    </row>
    <row r="26" spans="3:14" ht="15.75" thickBot="1" x14ac:dyDescent="0.3">
      <c r="C26" s="20">
        <v>2000</v>
      </c>
      <c r="D26" s="23">
        <v>33</v>
      </c>
      <c r="F26" s="19">
        <f t="shared" si="0"/>
        <v>66000</v>
      </c>
      <c r="K26" s="27">
        <f>SUM(K23:K25)</f>
        <v>102884</v>
      </c>
    </row>
    <row r="27" spans="3:14" ht="15.75" thickBot="1" x14ac:dyDescent="0.3">
      <c r="C27" s="20">
        <v>5000</v>
      </c>
      <c r="D27" s="23">
        <v>15</v>
      </c>
      <c r="F27" s="19">
        <f t="shared" si="0"/>
        <v>75000</v>
      </c>
    </row>
    <row r="28" spans="3:14" ht="15.75" thickBot="1" x14ac:dyDescent="0.3">
      <c r="C28" s="20">
        <v>10000</v>
      </c>
      <c r="D28" s="23">
        <v>1</v>
      </c>
      <c r="F28" s="19">
        <f t="shared" si="0"/>
        <v>10000</v>
      </c>
    </row>
    <row r="29" spans="3:14" ht="15.75" thickBot="1" x14ac:dyDescent="0.3">
      <c r="C29" s="20">
        <v>20000</v>
      </c>
      <c r="D29" s="23">
        <v>0</v>
      </c>
      <c r="F29" s="19">
        <f t="shared" si="0"/>
        <v>0</v>
      </c>
    </row>
    <row r="30" spans="3:14" ht="15.75" thickBot="1" x14ac:dyDescent="0.3">
      <c r="C30" s="21">
        <v>1</v>
      </c>
      <c r="D30" s="25">
        <v>36</v>
      </c>
      <c r="E30" s="2">
        <v>505</v>
      </c>
      <c r="F30" s="19">
        <f t="shared" ref="F30:F33" si="1">(C30*D30*E30)</f>
        <v>18180</v>
      </c>
    </row>
    <row r="31" spans="3:14" ht="15.75" thickBot="1" x14ac:dyDescent="0.3">
      <c r="C31" s="21">
        <v>2</v>
      </c>
      <c r="D31" s="25">
        <v>0</v>
      </c>
      <c r="E31" s="2">
        <v>505</v>
      </c>
      <c r="F31" s="19">
        <f t="shared" si="1"/>
        <v>0</v>
      </c>
    </row>
    <row r="32" spans="3:14" ht="15.75" thickBot="1" x14ac:dyDescent="0.3">
      <c r="C32" s="21">
        <v>5</v>
      </c>
      <c r="D32" s="25">
        <v>6</v>
      </c>
      <c r="E32" s="2">
        <v>505</v>
      </c>
      <c r="F32" s="19">
        <f t="shared" si="1"/>
        <v>15150</v>
      </c>
    </row>
    <row r="33" spans="2:10" ht="15.75" thickBot="1" x14ac:dyDescent="0.3">
      <c r="C33" s="21">
        <v>10</v>
      </c>
      <c r="D33" s="25">
        <v>13</v>
      </c>
      <c r="E33" s="2">
        <v>505</v>
      </c>
      <c r="F33" s="19">
        <f t="shared" si="1"/>
        <v>65650</v>
      </c>
    </row>
    <row r="34" spans="2:10" ht="15.75" thickBot="1" x14ac:dyDescent="0.3">
      <c r="C34" s="21">
        <v>20</v>
      </c>
      <c r="D34" s="25">
        <v>3</v>
      </c>
      <c r="E34" s="2">
        <v>505</v>
      </c>
      <c r="F34" s="19">
        <f>(C34*D34*E34)</f>
        <v>30300</v>
      </c>
      <c r="J34" s="4"/>
    </row>
    <row r="35" spans="2:10" ht="15.75" thickBot="1" x14ac:dyDescent="0.3">
      <c r="C35" s="21">
        <v>50</v>
      </c>
      <c r="D35" s="25">
        <v>0</v>
      </c>
      <c r="E35" s="2">
        <v>505</v>
      </c>
      <c r="F35" s="19">
        <f t="shared" ref="F35:F36" si="2">(C35*D35*E35)</f>
        <v>0</v>
      </c>
    </row>
    <row r="36" spans="2:10" ht="15.75" thickBot="1" x14ac:dyDescent="0.3">
      <c r="C36" s="21">
        <v>100</v>
      </c>
      <c r="D36" s="25">
        <v>0</v>
      </c>
      <c r="E36" s="2">
        <v>505</v>
      </c>
      <c r="F36" s="19">
        <f t="shared" si="2"/>
        <v>0</v>
      </c>
    </row>
    <row r="37" spans="2:10" ht="15.75" thickBot="1" x14ac:dyDescent="0.3">
      <c r="B37" t="s">
        <v>78</v>
      </c>
      <c r="C37" s="21" t="s">
        <v>40</v>
      </c>
      <c r="D37" s="23">
        <v>14377</v>
      </c>
      <c r="F37" s="19">
        <v>14377</v>
      </c>
    </row>
    <row r="38" spans="2:10" ht="15.75" thickBot="1" x14ac:dyDescent="0.3">
      <c r="B38" t="s">
        <v>119</v>
      </c>
      <c r="C38" s="21" t="s">
        <v>40</v>
      </c>
      <c r="D38" s="23">
        <v>15000</v>
      </c>
      <c r="F38" s="19">
        <f>(D38)</f>
        <v>15000</v>
      </c>
    </row>
    <row r="39" spans="2:10" ht="15.75" thickBot="1" x14ac:dyDescent="0.3">
      <c r="B39" t="s">
        <v>79</v>
      </c>
      <c r="C39" s="21" t="s">
        <v>40</v>
      </c>
      <c r="D39" s="25">
        <v>22</v>
      </c>
      <c r="E39" s="2">
        <v>505</v>
      </c>
      <c r="F39" s="19">
        <f>(D39*E39)</f>
        <v>11110</v>
      </c>
    </row>
    <row r="40" spans="2:10" ht="15.75" thickBot="1" x14ac:dyDescent="0.3">
      <c r="B40" t="s">
        <v>92</v>
      </c>
      <c r="C40" s="21" t="s">
        <v>40</v>
      </c>
      <c r="D40" s="25">
        <v>10</v>
      </c>
      <c r="E40" s="2">
        <v>857</v>
      </c>
      <c r="F40" s="19">
        <f>(D40*E40)</f>
        <v>8570</v>
      </c>
      <c r="G40" t="s">
        <v>90</v>
      </c>
    </row>
    <row r="41" spans="2:10" ht="15.75" thickBot="1" x14ac:dyDescent="0.3">
      <c r="F41" s="24">
        <f>SUM(F21:F40)</f>
        <v>432661</v>
      </c>
      <c r="G41" s="7" t="s">
        <v>41</v>
      </c>
    </row>
    <row r="42" spans="2:10" x14ac:dyDescent="0.25">
      <c r="C42" s="26" t="s">
        <v>120</v>
      </c>
      <c r="F42" s="22"/>
    </row>
  </sheetData>
  <pageMargins left="0.31496062992125984" right="0.15748031496062992" top="0.74803149606299213" bottom="0.74803149606299213" header="0.31496062992125984" footer="0.31496062992125984"/>
  <pageSetup scale="60" orientation="landscape" horizontalDpi="0" verticalDpi="0" r:id="rId1"/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7"/>
  <dimension ref="A1:N42"/>
  <sheetViews>
    <sheetView topLeftCell="A31" workbookViewId="0">
      <selection activeCell="D41" sqref="D41"/>
    </sheetView>
  </sheetViews>
  <sheetFormatPr baseColWidth="10" defaultRowHeight="15" x14ac:dyDescent="0.25"/>
  <cols>
    <col min="1" max="1" width="10.42578125" customWidth="1"/>
    <col min="2" max="2" width="13.28515625" customWidth="1"/>
    <col min="3" max="3" width="32.140625" customWidth="1"/>
    <col min="5" max="5" width="6.7109375" customWidth="1"/>
    <col min="7" max="7" width="14.140625" customWidth="1"/>
    <col min="8" max="8" width="32.140625" customWidth="1"/>
    <col min="10" max="10" width="7.5703125" customWidth="1"/>
    <col min="12" max="12" width="16.28515625" customWidth="1"/>
    <col min="13" max="13" width="32.140625" customWidth="1"/>
  </cols>
  <sheetData>
    <row r="1" spans="1:14" ht="15.75" thickBot="1" x14ac:dyDescent="0.3"/>
    <row r="2" spans="1:14" ht="15.75" thickBot="1" x14ac:dyDescent="0.3">
      <c r="A2" s="5" t="s">
        <v>6</v>
      </c>
      <c r="B2" s="6"/>
      <c r="C2" s="10" t="s">
        <v>3</v>
      </c>
      <c r="D2" s="7"/>
      <c r="E2" s="8"/>
      <c r="F2" s="9" t="s">
        <v>7</v>
      </c>
      <c r="G2" s="6"/>
      <c r="H2" s="10" t="s">
        <v>4</v>
      </c>
      <c r="I2" s="7"/>
      <c r="J2" s="8"/>
      <c r="K2" s="9" t="s">
        <v>8</v>
      </c>
      <c r="L2" s="6"/>
      <c r="M2" s="10" t="s">
        <v>5</v>
      </c>
      <c r="N2" s="1"/>
    </row>
    <row r="3" spans="1:14" ht="15.75" thickBot="1" x14ac:dyDescent="0.3">
      <c r="A3" s="3" t="s">
        <v>0</v>
      </c>
      <c r="B3" s="3" t="s">
        <v>18</v>
      </c>
      <c r="C3" s="3" t="s">
        <v>1</v>
      </c>
      <c r="D3" s="3" t="s">
        <v>2</v>
      </c>
      <c r="E3" s="2"/>
      <c r="F3" s="3" t="s">
        <v>0</v>
      </c>
      <c r="G3" s="3" t="s">
        <v>18</v>
      </c>
      <c r="H3" s="3" t="s">
        <v>1</v>
      </c>
      <c r="I3" s="3" t="s">
        <v>2</v>
      </c>
      <c r="J3" s="2"/>
      <c r="K3" s="3" t="s">
        <v>0</v>
      </c>
      <c r="L3" s="3" t="s">
        <v>18</v>
      </c>
      <c r="M3" s="3" t="s">
        <v>1</v>
      </c>
      <c r="N3" s="3" t="s">
        <v>2</v>
      </c>
    </row>
    <row r="4" spans="1:14" x14ac:dyDescent="0.25">
      <c r="A4" s="12">
        <v>40989</v>
      </c>
      <c r="B4" s="18">
        <v>1252</v>
      </c>
      <c r="C4" s="13" t="s">
        <v>106</v>
      </c>
      <c r="D4" s="14">
        <v>11500</v>
      </c>
      <c r="F4" s="12">
        <v>40992</v>
      </c>
      <c r="G4" s="18">
        <v>15225</v>
      </c>
      <c r="H4" s="13" t="s">
        <v>111</v>
      </c>
      <c r="I4" s="14">
        <v>2040</v>
      </c>
      <c r="K4" s="12">
        <v>40989</v>
      </c>
      <c r="L4" s="18">
        <v>8105</v>
      </c>
      <c r="M4" s="13" t="s">
        <v>109</v>
      </c>
      <c r="N4" s="14">
        <v>9200</v>
      </c>
    </row>
    <row r="5" spans="1:14" x14ac:dyDescent="0.25">
      <c r="A5" s="15">
        <v>40990</v>
      </c>
      <c r="B5" s="18">
        <v>131049</v>
      </c>
      <c r="C5" s="16" t="s">
        <v>107</v>
      </c>
      <c r="D5" s="17">
        <v>2750</v>
      </c>
      <c r="F5" s="12"/>
      <c r="G5" s="18"/>
      <c r="H5" s="13"/>
      <c r="I5" s="14">
        <v>0</v>
      </c>
      <c r="K5" s="15">
        <v>40990</v>
      </c>
      <c r="L5" s="18">
        <v>18361</v>
      </c>
      <c r="M5" s="18" t="s">
        <v>110</v>
      </c>
      <c r="N5" s="17">
        <v>10635</v>
      </c>
    </row>
    <row r="6" spans="1:14" x14ac:dyDescent="0.25">
      <c r="A6" s="15">
        <v>40990</v>
      </c>
      <c r="B6" s="18">
        <v>2268</v>
      </c>
      <c r="C6" s="16" t="s">
        <v>108</v>
      </c>
      <c r="D6" s="17">
        <v>8500</v>
      </c>
      <c r="F6" s="15"/>
      <c r="G6" s="18"/>
      <c r="H6" s="13"/>
      <c r="I6" s="17">
        <v>0</v>
      </c>
      <c r="K6" s="15">
        <v>40993</v>
      </c>
      <c r="L6" s="18">
        <v>3706217</v>
      </c>
      <c r="M6" s="16" t="s">
        <v>116</v>
      </c>
      <c r="N6" s="17">
        <v>4725</v>
      </c>
    </row>
    <row r="7" spans="1:14" x14ac:dyDescent="0.25">
      <c r="A7" s="15">
        <v>40992</v>
      </c>
      <c r="B7" s="18" t="s">
        <v>112</v>
      </c>
      <c r="C7" s="16" t="s">
        <v>51</v>
      </c>
      <c r="D7" s="17">
        <v>17500</v>
      </c>
      <c r="F7" s="15"/>
      <c r="G7" s="18"/>
      <c r="H7" s="16"/>
      <c r="I7" s="17">
        <v>0</v>
      </c>
      <c r="K7" s="15">
        <v>40994</v>
      </c>
      <c r="L7" s="18">
        <v>18405</v>
      </c>
      <c r="M7" s="16" t="s">
        <v>110</v>
      </c>
      <c r="N7" s="17">
        <v>17775</v>
      </c>
    </row>
    <row r="8" spans="1:14" x14ac:dyDescent="0.25">
      <c r="A8" s="15">
        <v>40994</v>
      </c>
      <c r="B8" s="18">
        <v>26819</v>
      </c>
      <c r="C8" s="16" t="s">
        <v>113</v>
      </c>
      <c r="D8" s="17">
        <v>15500</v>
      </c>
      <c r="F8" s="15"/>
      <c r="G8" s="18"/>
      <c r="H8" s="16"/>
      <c r="I8" s="17">
        <v>0</v>
      </c>
      <c r="K8" s="15">
        <v>40995</v>
      </c>
      <c r="L8" s="18">
        <v>12951085940</v>
      </c>
      <c r="M8" s="18" t="s">
        <v>117</v>
      </c>
      <c r="N8" s="17">
        <v>21102</v>
      </c>
    </row>
    <row r="9" spans="1:14" x14ac:dyDescent="0.25">
      <c r="A9" s="15">
        <v>40994</v>
      </c>
      <c r="B9" s="18">
        <v>2210401</v>
      </c>
      <c r="C9" s="16" t="s">
        <v>114</v>
      </c>
      <c r="D9" s="17">
        <v>5800</v>
      </c>
      <c r="F9" s="15"/>
      <c r="G9" s="18"/>
      <c r="H9" s="16"/>
      <c r="I9" s="17"/>
      <c r="K9" s="15"/>
      <c r="L9" s="18"/>
      <c r="M9" s="16"/>
      <c r="N9" s="17">
        <v>0</v>
      </c>
    </row>
    <row r="10" spans="1:14" x14ac:dyDescent="0.25">
      <c r="A10" s="15">
        <v>40995</v>
      </c>
      <c r="B10" s="18">
        <v>1253</v>
      </c>
      <c r="C10" s="16" t="s">
        <v>115</v>
      </c>
      <c r="D10" s="17">
        <v>30000</v>
      </c>
      <c r="F10" s="15"/>
      <c r="G10" s="18"/>
      <c r="H10" s="16"/>
      <c r="I10" s="17"/>
      <c r="K10" s="15"/>
      <c r="L10" s="18"/>
      <c r="M10" s="16"/>
      <c r="N10" s="17">
        <v>0</v>
      </c>
    </row>
    <row r="11" spans="1:14" x14ac:dyDescent="0.25">
      <c r="A11" s="15">
        <v>40995</v>
      </c>
      <c r="B11" s="18">
        <v>1254</v>
      </c>
      <c r="C11" s="16" t="s">
        <v>106</v>
      </c>
      <c r="D11" s="17">
        <v>9000</v>
      </c>
      <c r="F11" s="15"/>
      <c r="G11" s="18"/>
      <c r="H11" s="16"/>
      <c r="I11" s="17"/>
      <c r="K11" s="15"/>
      <c r="L11" s="18"/>
      <c r="M11" s="16"/>
      <c r="N11" s="17">
        <v>0</v>
      </c>
    </row>
    <row r="12" spans="1:14" x14ac:dyDescent="0.25">
      <c r="A12" s="15"/>
      <c r="B12" s="18"/>
      <c r="C12" s="16"/>
      <c r="D12" s="17"/>
      <c r="F12" s="15"/>
      <c r="G12" s="18"/>
      <c r="H12" s="16"/>
      <c r="I12" s="17"/>
      <c r="K12" s="15"/>
      <c r="L12" s="18"/>
      <c r="M12" s="16"/>
      <c r="N12" s="17">
        <v>0</v>
      </c>
    </row>
    <row r="13" spans="1:14" x14ac:dyDescent="0.25">
      <c r="A13" s="15"/>
      <c r="B13" s="18"/>
      <c r="C13" s="16"/>
      <c r="D13" s="17"/>
      <c r="F13" s="15"/>
      <c r="G13" s="18"/>
      <c r="H13" s="16"/>
      <c r="I13" s="17"/>
      <c r="K13" s="15"/>
      <c r="L13" s="18"/>
      <c r="M13" s="16"/>
      <c r="N13" s="17">
        <v>0</v>
      </c>
    </row>
    <row r="14" spans="1:14" x14ac:dyDescent="0.25">
      <c r="A14" s="15"/>
      <c r="B14" s="15"/>
      <c r="C14" s="16"/>
      <c r="D14" s="17"/>
      <c r="F14" s="15"/>
      <c r="G14" s="18"/>
      <c r="H14" s="16"/>
      <c r="I14" s="17"/>
      <c r="K14" s="15"/>
      <c r="L14" s="18"/>
      <c r="M14" s="16"/>
      <c r="N14" s="17">
        <v>0</v>
      </c>
    </row>
    <row r="15" spans="1:14" x14ac:dyDescent="0.25">
      <c r="A15" s="15"/>
      <c r="B15" s="15"/>
      <c r="C15" s="16"/>
      <c r="D15" s="17"/>
      <c r="F15" s="15"/>
      <c r="G15" s="18"/>
      <c r="H15" s="16"/>
      <c r="I15" s="17"/>
      <c r="K15" s="15"/>
      <c r="L15" s="18"/>
      <c r="M15" s="16"/>
      <c r="N15" s="17">
        <v>0</v>
      </c>
    </row>
    <row r="16" spans="1:14" x14ac:dyDescent="0.25">
      <c r="A16" s="15"/>
      <c r="B16" s="15"/>
      <c r="C16" s="16"/>
      <c r="D16" s="17"/>
      <c r="F16" s="15"/>
      <c r="G16" s="18"/>
      <c r="H16" s="16"/>
      <c r="I16" s="17"/>
      <c r="K16" s="15"/>
      <c r="L16" s="18"/>
      <c r="M16" s="16"/>
      <c r="N16" s="17">
        <v>0</v>
      </c>
    </row>
    <row r="17" spans="3:14" x14ac:dyDescent="0.25">
      <c r="D17" s="11">
        <f>SUM(D4:D16)</f>
        <v>100550</v>
      </c>
      <c r="I17" s="11">
        <f>SUM(I4:I16)</f>
        <v>2040</v>
      </c>
      <c r="N17" s="11">
        <f>SUM(N4:N16)</f>
        <v>63437</v>
      </c>
    </row>
    <row r="18" spans="3:14" ht="15.75" thickBot="1" x14ac:dyDescent="0.3"/>
    <row r="19" spans="3:14" ht="15.75" thickBot="1" x14ac:dyDescent="0.3">
      <c r="H19" s="3" t="s">
        <v>38</v>
      </c>
      <c r="I19" s="23">
        <f>SUM(D17+I17+N17)</f>
        <v>166027</v>
      </c>
    </row>
    <row r="20" spans="3:14" ht="15.75" thickBot="1" x14ac:dyDescent="0.3">
      <c r="F20" s="8" t="s">
        <v>39</v>
      </c>
    </row>
    <row r="21" spans="3:14" ht="15.75" thickBot="1" x14ac:dyDescent="0.3">
      <c r="C21" s="3" t="s">
        <v>38</v>
      </c>
      <c r="D21" s="23">
        <f>(D17+I17+N17)</f>
        <v>166027</v>
      </c>
      <c r="F21" s="19">
        <f>(D21)</f>
        <v>166027</v>
      </c>
    </row>
    <row r="22" spans="3:14" ht="15.75" thickBot="1" x14ac:dyDescent="0.3">
      <c r="C22" s="20">
        <v>50</v>
      </c>
      <c r="D22" s="23">
        <v>13</v>
      </c>
      <c r="F22" s="19">
        <f>(D22*C22)</f>
        <v>650</v>
      </c>
    </row>
    <row r="23" spans="3:14" ht="15.75" thickBot="1" x14ac:dyDescent="0.3">
      <c r="C23" s="20">
        <v>100</v>
      </c>
      <c r="D23" s="23">
        <v>68</v>
      </c>
      <c r="F23" s="19">
        <f t="shared" ref="F23:F29" si="0">(D23*C23)</f>
        <v>6800</v>
      </c>
    </row>
    <row r="24" spans="3:14" ht="15.75" thickBot="1" x14ac:dyDescent="0.3">
      <c r="C24" s="20">
        <v>500</v>
      </c>
      <c r="D24" s="23">
        <v>6</v>
      </c>
      <c r="F24" s="19">
        <f t="shared" si="0"/>
        <v>3000</v>
      </c>
    </row>
    <row r="25" spans="3:14" ht="15.75" thickBot="1" x14ac:dyDescent="0.3">
      <c r="C25" s="20">
        <v>1000</v>
      </c>
      <c r="D25" s="23">
        <v>54</v>
      </c>
      <c r="F25" s="19">
        <f t="shared" si="0"/>
        <v>54000</v>
      </c>
    </row>
    <row r="26" spans="3:14" ht="15.75" thickBot="1" x14ac:dyDescent="0.3">
      <c r="C26" s="20">
        <v>2000</v>
      </c>
      <c r="D26" s="23">
        <v>17</v>
      </c>
      <c r="F26" s="19">
        <f t="shared" si="0"/>
        <v>34000</v>
      </c>
    </row>
    <row r="27" spans="3:14" ht="15.75" thickBot="1" x14ac:dyDescent="0.3">
      <c r="C27" s="20">
        <v>5000</v>
      </c>
      <c r="D27" s="23">
        <v>2</v>
      </c>
      <c r="F27" s="19">
        <f t="shared" si="0"/>
        <v>10000</v>
      </c>
    </row>
    <row r="28" spans="3:14" ht="15.75" thickBot="1" x14ac:dyDescent="0.3">
      <c r="C28" s="20">
        <v>10000</v>
      </c>
      <c r="D28" s="23">
        <v>1</v>
      </c>
      <c r="F28" s="19">
        <f t="shared" si="0"/>
        <v>10000</v>
      </c>
    </row>
    <row r="29" spans="3:14" ht="15.75" thickBot="1" x14ac:dyDescent="0.3">
      <c r="C29" s="20">
        <v>20000</v>
      </c>
      <c r="D29" s="23">
        <v>0</v>
      </c>
      <c r="F29" s="19">
        <f t="shared" si="0"/>
        <v>0</v>
      </c>
    </row>
    <row r="30" spans="3:14" ht="15.75" thickBot="1" x14ac:dyDescent="0.3">
      <c r="C30" s="21">
        <v>1</v>
      </c>
      <c r="D30" s="25">
        <v>36</v>
      </c>
      <c r="E30" s="2">
        <v>505</v>
      </c>
      <c r="F30" s="19">
        <f t="shared" ref="F30:F33" si="1">(C30*D30*E30)</f>
        <v>18180</v>
      </c>
    </row>
    <row r="31" spans="3:14" ht="15.75" thickBot="1" x14ac:dyDescent="0.3">
      <c r="C31" s="21">
        <v>2</v>
      </c>
      <c r="D31" s="25">
        <v>0</v>
      </c>
      <c r="E31" s="2">
        <v>505</v>
      </c>
      <c r="F31" s="19">
        <f t="shared" si="1"/>
        <v>0</v>
      </c>
    </row>
    <row r="32" spans="3:14" ht="15.75" thickBot="1" x14ac:dyDescent="0.3">
      <c r="C32" s="21">
        <v>5</v>
      </c>
      <c r="D32" s="25">
        <v>6</v>
      </c>
      <c r="E32" s="2">
        <v>505</v>
      </c>
      <c r="F32" s="19">
        <f t="shared" si="1"/>
        <v>15150</v>
      </c>
    </row>
    <row r="33" spans="2:10" ht="15.75" thickBot="1" x14ac:dyDescent="0.3">
      <c r="C33" s="21">
        <v>10</v>
      </c>
      <c r="D33" s="25">
        <v>13</v>
      </c>
      <c r="E33" s="2">
        <v>505</v>
      </c>
      <c r="F33" s="19">
        <f t="shared" si="1"/>
        <v>65650</v>
      </c>
    </row>
    <row r="34" spans="2:10" ht="15.75" thickBot="1" x14ac:dyDescent="0.3">
      <c r="C34" s="21">
        <v>20</v>
      </c>
      <c r="D34" s="25">
        <v>1</v>
      </c>
      <c r="E34" s="2">
        <v>505</v>
      </c>
      <c r="F34" s="19">
        <f>(C34*D34*E34)</f>
        <v>10100</v>
      </c>
      <c r="J34" s="4"/>
    </row>
    <row r="35" spans="2:10" ht="15.75" thickBot="1" x14ac:dyDescent="0.3">
      <c r="C35" s="21">
        <v>50</v>
      </c>
      <c r="D35" s="25">
        <v>0</v>
      </c>
      <c r="E35" s="2">
        <v>505</v>
      </c>
      <c r="F35" s="19">
        <f t="shared" ref="F35:F36" si="2">(C35*D35*E35)</f>
        <v>0</v>
      </c>
    </row>
    <row r="36" spans="2:10" ht="15.75" thickBot="1" x14ac:dyDescent="0.3">
      <c r="C36" s="21">
        <v>100</v>
      </c>
      <c r="D36" s="25">
        <v>0</v>
      </c>
      <c r="E36" s="2">
        <v>505</v>
      </c>
      <c r="F36" s="19">
        <f t="shared" si="2"/>
        <v>0</v>
      </c>
    </row>
    <row r="37" spans="2:10" ht="15.75" thickBot="1" x14ac:dyDescent="0.3">
      <c r="B37" t="s">
        <v>78</v>
      </c>
      <c r="C37" s="21" t="s">
        <v>40</v>
      </c>
      <c r="D37" s="23">
        <v>14377</v>
      </c>
      <c r="F37" s="19">
        <v>14377</v>
      </c>
    </row>
    <row r="38" spans="2:10" ht="15.75" thickBot="1" x14ac:dyDescent="0.3">
      <c r="B38" t="s">
        <v>100</v>
      </c>
      <c r="C38" s="21" t="s">
        <v>40</v>
      </c>
      <c r="D38" s="23">
        <v>0</v>
      </c>
      <c r="F38" s="19">
        <f>(D38)</f>
        <v>0</v>
      </c>
    </row>
    <row r="39" spans="2:10" ht="15.75" thickBot="1" x14ac:dyDescent="0.3">
      <c r="B39" t="s">
        <v>79</v>
      </c>
      <c r="C39" s="21" t="s">
        <v>40</v>
      </c>
      <c r="D39" s="25">
        <v>22</v>
      </c>
      <c r="E39" s="2">
        <v>505</v>
      </c>
      <c r="F39" s="19">
        <f>(D39*E39)</f>
        <v>11110</v>
      </c>
    </row>
    <row r="40" spans="2:10" ht="15.75" thickBot="1" x14ac:dyDescent="0.3">
      <c r="B40" t="s">
        <v>92</v>
      </c>
      <c r="C40" s="21" t="s">
        <v>40</v>
      </c>
      <c r="D40" s="25">
        <v>10</v>
      </c>
      <c r="E40" s="2">
        <v>857</v>
      </c>
      <c r="F40" s="19">
        <f>(D40*E40)</f>
        <v>8570</v>
      </c>
      <c r="G40" t="s">
        <v>90</v>
      </c>
    </row>
    <row r="41" spans="2:10" ht="15.75" thickBot="1" x14ac:dyDescent="0.3">
      <c r="F41" s="24">
        <f>SUM(F21:F40)</f>
        <v>427614</v>
      </c>
      <c r="G41" s="7" t="s">
        <v>41</v>
      </c>
    </row>
    <row r="42" spans="2:10" x14ac:dyDescent="0.25">
      <c r="F42" s="22"/>
    </row>
  </sheetData>
  <pageMargins left="0.31496062992125984" right="0.15748031496062992" top="0.74803149606299213" bottom="0.74803149606299213" header="0.31496062992125984" footer="0.31496062992125984"/>
  <pageSetup scale="60" orientation="landscape" horizontalDpi="0" verticalDpi="0" r:id="rId1"/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8"/>
  <dimension ref="A1:N42"/>
  <sheetViews>
    <sheetView workbookViewId="0">
      <selection activeCell="H24" sqref="H24"/>
    </sheetView>
  </sheetViews>
  <sheetFormatPr baseColWidth="10" defaultRowHeight="15" x14ac:dyDescent="0.25"/>
  <cols>
    <col min="1" max="1" width="10.42578125" customWidth="1"/>
    <col min="2" max="2" width="13.28515625" customWidth="1"/>
    <col min="3" max="3" width="32.140625" customWidth="1"/>
    <col min="5" max="5" width="6.7109375" customWidth="1"/>
    <col min="7" max="7" width="14.140625" customWidth="1"/>
    <col min="8" max="8" width="32.140625" customWidth="1"/>
    <col min="10" max="10" width="7.5703125" customWidth="1"/>
    <col min="12" max="12" width="16.28515625" customWidth="1"/>
    <col min="13" max="13" width="32.140625" customWidth="1"/>
  </cols>
  <sheetData>
    <row r="1" spans="1:14" ht="15.75" thickBot="1" x14ac:dyDescent="0.3"/>
    <row r="2" spans="1:14" ht="15.75" thickBot="1" x14ac:dyDescent="0.3">
      <c r="A2" s="5" t="s">
        <v>6</v>
      </c>
      <c r="B2" s="6"/>
      <c r="C2" s="10" t="s">
        <v>3</v>
      </c>
      <c r="D2" s="7"/>
      <c r="E2" s="8"/>
      <c r="F2" s="9" t="s">
        <v>7</v>
      </c>
      <c r="G2" s="6"/>
      <c r="H2" s="10" t="s">
        <v>4</v>
      </c>
      <c r="I2" s="7"/>
      <c r="J2" s="8"/>
      <c r="K2" s="9" t="s">
        <v>8</v>
      </c>
      <c r="L2" s="6"/>
      <c r="M2" s="10" t="s">
        <v>5</v>
      </c>
      <c r="N2" s="1"/>
    </row>
    <row r="3" spans="1:14" ht="15.75" thickBot="1" x14ac:dyDescent="0.3">
      <c r="A3" s="3" t="s">
        <v>0</v>
      </c>
      <c r="B3" s="3" t="s">
        <v>18</v>
      </c>
      <c r="C3" s="3" t="s">
        <v>1</v>
      </c>
      <c r="D3" s="3" t="s">
        <v>2</v>
      </c>
      <c r="E3" s="2"/>
      <c r="F3" s="3" t="s">
        <v>0</v>
      </c>
      <c r="G3" s="3" t="s">
        <v>18</v>
      </c>
      <c r="H3" s="3" t="s">
        <v>1</v>
      </c>
      <c r="I3" s="3" t="s">
        <v>2</v>
      </c>
      <c r="J3" s="2"/>
      <c r="K3" s="3" t="s">
        <v>0</v>
      </c>
      <c r="L3" s="3" t="s">
        <v>18</v>
      </c>
      <c r="M3" s="3" t="s">
        <v>1</v>
      </c>
      <c r="N3" s="3" t="s">
        <v>2</v>
      </c>
    </row>
    <row r="4" spans="1:14" x14ac:dyDescent="0.25">
      <c r="A4" s="12">
        <v>40985</v>
      </c>
      <c r="B4" s="18" t="s">
        <v>104</v>
      </c>
      <c r="C4" s="13" t="s">
        <v>51</v>
      </c>
      <c r="D4" s="14">
        <v>17500</v>
      </c>
      <c r="F4" s="12">
        <v>40983</v>
      </c>
      <c r="G4" s="18">
        <v>13899</v>
      </c>
      <c r="H4" s="13" t="s">
        <v>103</v>
      </c>
      <c r="I4" s="14">
        <v>16300</v>
      </c>
      <c r="K4" s="12">
        <v>40983</v>
      </c>
      <c r="L4" s="18">
        <v>18235</v>
      </c>
      <c r="M4" s="13" t="s">
        <v>28</v>
      </c>
      <c r="N4" s="14">
        <v>16510</v>
      </c>
    </row>
    <row r="5" spans="1:14" x14ac:dyDescent="0.25">
      <c r="A5" s="15">
        <v>40989</v>
      </c>
      <c r="B5" s="18">
        <v>41027</v>
      </c>
      <c r="C5" s="16" t="s">
        <v>105</v>
      </c>
      <c r="D5" s="17">
        <v>1000</v>
      </c>
      <c r="F5" s="12">
        <v>40985</v>
      </c>
      <c r="G5" s="18">
        <v>18972</v>
      </c>
      <c r="H5" s="13" t="s">
        <v>26</v>
      </c>
      <c r="I5" s="14">
        <v>2000</v>
      </c>
      <c r="K5" s="15">
        <v>40985</v>
      </c>
      <c r="L5" s="18">
        <v>130224</v>
      </c>
      <c r="M5" s="18" t="s">
        <v>58</v>
      </c>
      <c r="N5" s="17">
        <v>5250</v>
      </c>
    </row>
    <row r="6" spans="1:14" x14ac:dyDescent="0.25">
      <c r="A6" s="15">
        <v>40989</v>
      </c>
      <c r="B6" s="18">
        <v>3004</v>
      </c>
      <c r="C6" s="16" t="s">
        <v>102</v>
      </c>
      <c r="D6" s="17">
        <v>30933</v>
      </c>
      <c r="F6" s="15"/>
      <c r="G6" s="18"/>
      <c r="H6" s="13"/>
      <c r="I6" s="17">
        <v>0</v>
      </c>
      <c r="K6" s="15">
        <v>40985</v>
      </c>
      <c r="L6" s="18">
        <v>18270</v>
      </c>
      <c r="M6" s="16" t="s">
        <v>28</v>
      </c>
      <c r="N6" s="17">
        <v>26030</v>
      </c>
    </row>
    <row r="7" spans="1:14" x14ac:dyDescent="0.25">
      <c r="A7" s="15"/>
      <c r="B7" s="18"/>
      <c r="C7" s="16"/>
      <c r="D7" s="17">
        <v>0</v>
      </c>
      <c r="F7" s="15"/>
      <c r="G7" s="18"/>
      <c r="H7" s="16"/>
      <c r="I7" s="17">
        <v>0</v>
      </c>
      <c r="K7" s="15">
        <v>40988</v>
      </c>
      <c r="L7" s="18">
        <v>12951085784</v>
      </c>
      <c r="M7" s="16" t="s">
        <v>58</v>
      </c>
      <c r="N7" s="17">
        <v>18180</v>
      </c>
    </row>
    <row r="8" spans="1:14" x14ac:dyDescent="0.25">
      <c r="A8" s="15"/>
      <c r="B8" s="18"/>
      <c r="C8" s="16"/>
      <c r="D8" s="17">
        <v>0</v>
      </c>
      <c r="F8" s="15"/>
      <c r="G8" s="18"/>
      <c r="H8" s="16"/>
      <c r="I8" s="17">
        <v>0</v>
      </c>
      <c r="K8" s="15"/>
      <c r="L8" s="18"/>
      <c r="M8" s="18"/>
      <c r="N8" s="17">
        <v>0</v>
      </c>
    </row>
    <row r="9" spans="1:14" x14ac:dyDescent="0.25">
      <c r="A9" s="15"/>
      <c r="B9" s="18"/>
      <c r="C9" s="16"/>
      <c r="D9" s="17">
        <v>0</v>
      </c>
      <c r="F9" s="15"/>
      <c r="G9" s="18"/>
      <c r="H9" s="16"/>
      <c r="I9" s="17"/>
      <c r="K9" s="15"/>
      <c r="L9" s="18"/>
      <c r="M9" s="16"/>
      <c r="N9" s="17">
        <v>0</v>
      </c>
    </row>
    <row r="10" spans="1:14" x14ac:dyDescent="0.25">
      <c r="A10" s="15"/>
      <c r="B10" s="18"/>
      <c r="C10" s="16"/>
      <c r="D10" s="17">
        <v>0</v>
      </c>
      <c r="F10" s="15"/>
      <c r="G10" s="18"/>
      <c r="H10" s="16"/>
      <c r="I10" s="17"/>
      <c r="K10" s="15"/>
      <c r="L10" s="18"/>
      <c r="M10" s="16"/>
      <c r="N10" s="17">
        <v>0</v>
      </c>
    </row>
    <row r="11" spans="1:14" x14ac:dyDescent="0.25">
      <c r="A11" s="15"/>
      <c r="B11" s="18"/>
      <c r="C11" s="16"/>
      <c r="D11" s="17"/>
      <c r="F11" s="15"/>
      <c r="G11" s="18"/>
      <c r="H11" s="16"/>
      <c r="I11" s="17"/>
      <c r="K11" s="15"/>
      <c r="L11" s="18"/>
      <c r="M11" s="16"/>
      <c r="N11" s="17">
        <v>0</v>
      </c>
    </row>
    <row r="12" spans="1:14" x14ac:dyDescent="0.25">
      <c r="A12" s="15"/>
      <c r="B12" s="18"/>
      <c r="C12" s="16"/>
      <c r="D12" s="17"/>
      <c r="F12" s="15"/>
      <c r="G12" s="18"/>
      <c r="H12" s="16"/>
      <c r="I12" s="17"/>
      <c r="K12" s="15"/>
      <c r="L12" s="18"/>
      <c r="M12" s="16"/>
      <c r="N12" s="17">
        <v>0</v>
      </c>
    </row>
    <row r="13" spans="1:14" x14ac:dyDescent="0.25">
      <c r="A13" s="15"/>
      <c r="B13" s="18"/>
      <c r="C13" s="16"/>
      <c r="D13" s="17"/>
      <c r="F13" s="15"/>
      <c r="G13" s="18"/>
      <c r="H13" s="16"/>
      <c r="I13" s="17"/>
      <c r="K13" s="15"/>
      <c r="L13" s="18"/>
      <c r="M13" s="16"/>
      <c r="N13" s="17">
        <v>0</v>
      </c>
    </row>
    <row r="14" spans="1:14" x14ac:dyDescent="0.25">
      <c r="A14" s="15"/>
      <c r="B14" s="15"/>
      <c r="C14" s="16"/>
      <c r="D14" s="17"/>
      <c r="F14" s="15"/>
      <c r="G14" s="18"/>
      <c r="H14" s="16"/>
      <c r="I14" s="17"/>
      <c r="K14" s="15"/>
      <c r="L14" s="18"/>
      <c r="M14" s="16"/>
      <c r="N14" s="17">
        <v>0</v>
      </c>
    </row>
    <row r="15" spans="1:14" x14ac:dyDescent="0.25">
      <c r="A15" s="15"/>
      <c r="B15" s="15"/>
      <c r="C15" s="16"/>
      <c r="D15" s="17"/>
      <c r="F15" s="15"/>
      <c r="G15" s="18"/>
      <c r="H15" s="16"/>
      <c r="I15" s="17"/>
      <c r="K15" s="15"/>
      <c r="L15" s="18"/>
      <c r="M15" s="16"/>
      <c r="N15" s="17">
        <v>0</v>
      </c>
    </row>
    <row r="16" spans="1:14" x14ac:dyDescent="0.25">
      <c r="A16" s="15"/>
      <c r="B16" s="15"/>
      <c r="C16" s="16"/>
      <c r="D16" s="17"/>
      <c r="F16" s="15"/>
      <c r="G16" s="18"/>
      <c r="H16" s="16"/>
      <c r="I16" s="17"/>
      <c r="K16" s="15"/>
      <c r="L16" s="18"/>
      <c r="M16" s="16"/>
      <c r="N16" s="17">
        <v>0</v>
      </c>
    </row>
    <row r="17" spans="3:14" x14ac:dyDescent="0.25">
      <c r="D17" s="11">
        <f>SUM(D4:D16)</f>
        <v>49433</v>
      </c>
      <c r="I17" s="11">
        <f>SUM(I4:I16)</f>
        <v>18300</v>
      </c>
      <c r="N17" s="11">
        <f>SUM(N4:N16)</f>
        <v>65970</v>
      </c>
    </row>
    <row r="18" spans="3:14" ht="15.75" thickBot="1" x14ac:dyDescent="0.3"/>
    <row r="19" spans="3:14" ht="15.75" thickBot="1" x14ac:dyDescent="0.3">
      <c r="H19" s="3" t="s">
        <v>38</v>
      </c>
      <c r="I19" s="23">
        <f>SUM(D17+I17+N17)</f>
        <v>133703</v>
      </c>
    </row>
    <row r="20" spans="3:14" ht="15.75" thickBot="1" x14ac:dyDescent="0.3">
      <c r="F20" s="8" t="s">
        <v>39</v>
      </c>
    </row>
    <row r="21" spans="3:14" ht="15.75" thickBot="1" x14ac:dyDescent="0.3">
      <c r="C21" s="3" t="s">
        <v>38</v>
      </c>
      <c r="D21" s="23">
        <f>SUM(D17+I17+N17)</f>
        <v>133703</v>
      </c>
      <c r="F21" s="19">
        <f>(D21)</f>
        <v>133703</v>
      </c>
    </row>
    <row r="22" spans="3:14" ht="15.75" thickBot="1" x14ac:dyDescent="0.3">
      <c r="C22" s="20">
        <v>50</v>
      </c>
      <c r="D22" s="23">
        <v>4</v>
      </c>
      <c r="F22" s="19">
        <f>(D22*C22)</f>
        <v>200</v>
      </c>
    </row>
    <row r="23" spans="3:14" ht="15.75" thickBot="1" x14ac:dyDescent="0.3">
      <c r="C23" s="20">
        <v>100</v>
      </c>
      <c r="D23" s="23">
        <v>3</v>
      </c>
      <c r="F23" s="19">
        <f t="shared" ref="F23:F29" si="0">(D23*C23)</f>
        <v>300</v>
      </c>
    </row>
    <row r="24" spans="3:14" ht="15.75" thickBot="1" x14ac:dyDescent="0.3">
      <c r="C24" s="20">
        <v>500</v>
      </c>
      <c r="D24" s="23">
        <v>3</v>
      </c>
      <c r="F24" s="19">
        <f t="shared" si="0"/>
        <v>1500</v>
      </c>
    </row>
    <row r="25" spans="3:14" ht="15.75" thickBot="1" x14ac:dyDescent="0.3">
      <c r="C25" s="20">
        <v>1000</v>
      </c>
      <c r="D25" s="23">
        <v>33</v>
      </c>
      <c r="F25" s="19">
        <f t="shared" si="0"/>
        <v>33000</v>
      </c>
    </row>
    <row r="26" spans="3:14" ht="15.75" thickBot="1" x14ac:dyDescent="0.3">
      <c r="C26" s="20">
        <v>2000</v>
      </c>
      <c r="D26" s="23">
        <v>24</v>
      </c>
      <c r="F26" s="19">
        <f t="shared" si="0"/>
        <v>48000</v>
      </c>
    </row>
    <row r="27" spans="3:14" ht="15.75" thickBot="1" x14ac:dyDescent="0.3">
      <c r="C27" s="20">
        <v>5000</v>
      </c>
      <c r="D27" s="23">
        <v>2</v>
      </c>
      <c r="F27" s="19">
        <f t="shared" si="0"/>
        <v>10000</v>
      </c>
    </row>
    <row r="28" spans="3:14" ht="15.75" thickBot="1" x14ac:dyDescent="0.3">
      <c r="C28" s="20">
        <v>10000</v>
      </c>
      <c r="D28" s="23">
        <v>11</v>
      </c>
      <c r="F28" s="19">
        <f t="shared" si="0"/>
        <v>110000</v>
      </c>
    </row>
    <row r="29" spans="3:14" ht="15.75" thickBot="1" x14ac:dyDescent="0.3">
      <c r="C29" s="20">
        <v>20000</v>
      </c>
      <c r="D29" s="23">
        <v>0</v>
      </c>
      <c r="F29" s="19">
        <f t="shared" si="0"/>
        <v>0</v>
      </c>
    </row>
    <row r="30" spans="3:14" ht="15.75" thickBot="1" x14ac:dyDescent="0.3">
      <c r="C30" s="21">
        <v>1</v>
      </c>
      <c r="D30" s="25">
        <v>36</v>
      </c>
      <c r="E30" s="2">
        <v>505</v>
      </c>
      <c r="F30" s="19">
        <f t="shared" ref="F30:F33" si="1">(C30*D30*E30)</f>
        <v>18180</v>
      </c>
    </row>
    <row r="31" spans="3:14" ht="15.75" thickBot="1" x14ac:dyDescent="0.3">
      <c r="C31" s="21">
        <v>2</v>
      </c>
      <c r="D31" s="25">
        <v>0</v>
      </c>
      <c r="E31" s="2">
        <v>505</v>
      </c>
      <c r="F31" s="19">
        <f t="shared" si="1"/>
        <v>0</v>
      </c>
    </row>
    <row r="32" spans="3:14" ht="15.75" thickBot="1" x14ac:dyDescent="0.3">
      <c r="C32" s="21">
        <v>5</v>
      </c>
      <c r="D32" s="25">
        <v>0</v>
      </c>
      <c r="E32" s="2">
        <v>505</v>
      </c>
      <c r="F32" s="19">
        <f t="shared" si="1"/>
        <v>0</v>
      </c>
    </row>
    <row r="33" spans="2:10" ht="15.75" thickBot="1" x14ac:dyDescent="0.3">
      <c r="C33" s="21">
        <v>10</v>
      </c>
      <c r="D33" s="25">
        <v>0</v>
      </c>
      <c r="E33" s="2">
        <v>505</v>
      </c>
      <c r="F33" s="19">
        <f t="shared" si="1"/>
        <v>0</v>
      </c>
    </row>
    <row r="34" spans="2:10" ht="15.75" thickBot="1" x14ac:dyDescent="0.3">
      <c r="C34" s="21">
        <v>20</v>
      </c>
      <c r="D34" s="25">
        <v>4</v>
      </c>
      <c r="E34" s="2">
        <v>505</v>
      </c>
      <c r="F34" s="19">
        <f>(C34*D34*E34)</f>
        <v>40400</v>
      </c>
      <c r="J34" s="4"/>
    </row>
    <row r="35" spans="2:10" ht="15.75" thickBot="1" x14ac:dyDescent="0.3">
      <c r="C35" s="21">
        <v>50</v>
      </c>
      <c r="D35" s="25">
        <v>0</v>
      </c>
      <c r="E35" s="2">
        <v>505</v>
      </c>
      <c r="F35" s="19">
        <f t="shared" ref="F35:F36" si="2">(C35*D35*E35)</f>
        <v>0</v>
      </c>
    </row>
    <row r="36" spans="2:10" ht="15.75" thickBot="1" x14ac:dyDescent="0.3">
      <c r="C36" s="21">
        <v>100</v>
      </c>
      <c r="D36" s="25">
        <v>0</v>
      </c>
      <c r="E36" s="2">
        <v>505</v>
      </c>
      <c r="F36" s="19">
        <f t="shared" si="2"/>
        <v>0</v>
      </c>
    </row>
    <row r="37" spans="2:10" ht="15.75" thickBot="1" x14ac:dyDescent="0.3">
      <c r="B37" t="s">
        <v>78</v>
      </c>
      <c r="C37" s="21" t="s">
        <v>40</v>
      </c>
      <c r="D37" s="23">
        <v>14377</v>
      </c>
      <c r="F37" s="19">
        <v>14377</v>
      </c>
    </row>
    <row r="38" spans="2:10" ht="15.75" thickBot="1" x14ac:dyDescent="0.3">
      <c r="B38" t="s">
        <v>100</v>
      </c>
      <c r="C38" s="21" t="s">
        <v>40</v>
      </c>
      <c r="D38" s="23">
        <v>0</v>
      </c>
      <c r="F38" s="19">
        <f>(D38)</f>
        <v>0</v>
      </c>
    </row>
    <row r="39" spans="2:10" ht="15.75" thickBot="1" x14ac:dyDescent="0.3">
      <c r="B39" t="s">
        <v>79</v>
      </c>
      <c r="C39" s="21" t="s">
        <v>40</v>
      </c>
      <c r="D39" s="25">
        <v>22</v>
      </c>
      <c r="E39" s="2">
        <v>505</v>
      </c>
      <c r="F39" s="19">
        <f>(D39*E39)</f>
        <v>11110</v>
      </c>
    </row>
    <row r="40" spans="2:10" ht="15.75" thickBot="1" x14ac:dyDescent="0.3">
      <c r="B40" t="s">
        <v>92</v>
      </c>
      <c r="C40" s="21" t="s">
        <v>40</v>
      </c>
      <c r="D40" s="25">
        <v>10</v>
      </c>
      <c r="E40" s="2">
        <v>857</v>
      </c>
      <c r="F40" s="19">
        <f>(D40*E40)</f>
        <v>8570</v>
      </c>
      <c r="G40" t="s">
        <v>90</v>
      </c>
    </row>
    <row r="41" spans="2:10" ht="15.75" thickBot="1" x14ac:dyDescent="0.3">
      <c r="F41" s="24">
        <f>SUM(F21:F40)</f>
        <v>429340</v>
      </c>
      <c r="G41" s="7" t="s">
        <v>41</v>
      </c>
    </row>
    <row r="42" spans="2:10" x14ac:dyDescent="0.25">
      <c r="F42" s="22"/>
    </row>
  </sheetData>
  <pageMargins left="0.31496062992125984" right="0.15748031496062992" top="0.74803149606299213" bottom="0.74803149606299213" header="0.31496062992125984" footer="0.31496062992125984"/>
  <pageSetup scale="60" orientation="landscape" horizontalDpi="0" verticalDpi="0" r:id="rId1"/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9"/>
  <dimension ref="A1:N42"/>
  <sheetViews>
    <sheetView topLeftCell="A13" workbookViewId="0">
      <selection activeCell="H40" sqref="H40"/>
    </sheetView>
  </sheetViews>
  <sheetFormatPr baseColWidth="10" defaultRowHeight="15" x14ac:dyDescent="0.25"/>
  <cols>
    <col min="1" max="1" width="10.42578125" customWidth="1"/>
    <col min="2" max="2" width="13.28515625" customWidth="1"/>
    <col min="3" max="3" width="32.140625" customWidth="1"/>
    <col min="5" max="5" width="6.7109375" customWidth="1"/>
    <col min="7" max="7" width="14.140625" customWidth="1"/>
    <col min="8" max="8" width="32.140625" customWidth="1"/>
    <col min="10" max="10" width="7.5703125" customWidth="1"/>
    <col min="12" max="12" width="16.28515625" customWidth="1"/>
    <col min="13" max="13" width="32.140625" customWidth="1"/>
  </cols>
  <sheetData>
    <row r="1" spans="1:14" ht="15.75" thickBot="1" x14ac:dyDescent="0.3"/>
    <row r="2" spans="1:14" ht="15.75" thickBot="1" x14ac:dyDescent="0.3">
      <c r="A2" s="5" t="s">
        <v>6</v>
      </c>
      <c r="B2" s="6"/>
      <c r="C2" s="10" t="s">
        <v>3</v>
      </c>
      <c r="D2" s="7"/>
      <c r="E2" s="8"/>
      <c r="F2" s="9" t="s">
        <v>7</v>
      </c>
      <c r="G2" s="6"/>
      <c r="H2" s="10" t="s">
        <v>4</v>
      </c>
      <c r="I2" s="7"/>
      <c r="J2" s="8"/>
      <c r="K2" s="9" t="s">
        <v>8</v>
      </c>
      <c r="L2" s="6"/>
      <c r="M2" s="10" t="s">
        <v>5</v>
      </c>
      <c r="N2" s="1"/>
    </row>
    <row r="3" spans="1:14" ht="15.75" thickBot="1" x14ac:dyDescent="0.3">
      <c r="A3" s="3" t="s">
        <v>0</v>
      </c>
      <c r="B3" s="3" t="s">
        <v>18</v>
      </c>
      <c r="C3" s="3" t="s">
        <v>1</v>
      </c>
      <c r="D3" s="3" t="s">
        <v>2</v>
      </c>
      <c r="E3" s="2"/>
      <c r="F3" s="3" t="s">
        <v>0</v>
      </c>
      <c r="G3" s="3" t="s">
        <v>18</v>
      </c>
      <c r="H3" s="3" t="s">
        <v>1</v>
      </c>
      <c r="I3" s="3" t="s">
        <v>2</v>
      </c>
      <c r="J3" s="2"/>
      <c r="K3" s="3" t="s">
        <v>0</v>
      </c>
      <c r="L3" s="3" t="s">
        <v>18</v>
      </c>
      <c r="M3" s="3" t="s">
        <v>1</v>
      </c>
      <c r="N3" s="3" t="s">
        <v>2</v>
      </c>
    </row>
    <row r="4" spans="1:14" x14ac:dyDescent="0.25">
      <c r="A4" s="12">
        <v>40975</v>
      </c>
      <c r="B4" s="18">
        <v>18645</v>
      </c>
      <c r="C4" s="13" t="s">
        <v>94</v>
      </c>
      <c r="D4" s="14">
        <v>17835</v>
      </c>
      <c r="F4" s="12">
        <v>41223</v>
      </c>
      <c r="G4" s="18">
        <v>556</v>
      </c>
      <c r="H4" s="13" t="s">
        <v>96</v>
      </c>
      <c r="I4" s="14">
        <v>4814</v>
      </c>
      <c r="K4" s="12">
        <v>40976</v>
      </c>
      <c r="L4" s="18">
        <v>18122</v>
      </c>
      <c r="M4" s="13" t="s">
        <v>28</v>
      </c>
      <c r="N4" s="14">
        <v>17850</v>
      </c>
    </row>
    <row r="5" spans="1:14" x14ac:dyDescent="0.25">
      <c r="A5" s="15">
        <v>40978</v>
      </c>
      <c r="B5" s="18" t="s">
        <v>97</v>
      </c>
      <c r="C5" s="16" t="s">
        <v>51</v>
      </c>
      <c r="D5" s="17">
        <v>30000</v>
      </c>
      <c r="F5" s="12">
        <v>40981</v>
      </c>
      <c r="G5" s="18">
        <v>2940</v>
      </c>
      <c r="H5" s="13" t="s">
        <v>102</v>
      </c>
      <c r="I5" s="14">
        <v>28373</v>
      </c>
      <c r="K5" s="15">
        <v>40976</v>
      </c>
      <c r="L5" s="18">
        <v>41752</v>
      </c>
      <c r="M5" s="18" t="s">
        <v>86</v>
      </c>
      <c r="N5" s="17">
        <v>775</v>
      </c>
    </row>
    <row r="6" spans="1:14" x14ac:dyDescent="0.25">
      <c r="A6" s="15">
        <v>40979</v>
      </c>
      <c r="B6" s="18">
        <v>1251</v>
      </c>
      <c r="C6" s="16" t="s">
        <v>16</v>
      </c>
      <c r="D6" s="17">
        <v>16160</v>
      </c>
      <c r="F6" s="15"/>
      <c r="G6" s="18"/>
      <c r="H6" s="13"/>
      <c r="I6" s="17">
        <v>0</v>
      </c>
      <c r="K6" s="15">
        <v>40976</v>
      </c>
      <c r="L6" s="18">
        <v>3679599</v>
      </c>
      <c r="M6" s="16" t="s">
        <v>95</v>
      </c>
      <c r="N6" s="17">
        <v>1850</v>
      </c>
    </row>
    <row r="7" spans="1:14" x14ac:dyDescent="0.25">
      <c r="A7" s="15">
        <v>40979</v>
      </c>
      <c r="B7" s="18">
        <v>40918</v>
      </c>
      <c r="C7" s="16" t="s">
        <v>99</v>
      </c>
      <c r="D7" s="17">
        <v>32500</v>
      </c>
      <c r="F7" s="15"/>
      <c r="G7" s="18"/>
      <c r="H7" s="16"/>
      <c r="I7" s="17">
        <v>0</v>
      </c>
      <c r="K7" s="15">
        <v>40976</v>
      </c>
      <c r="L7" s="18">
        <v>8056</v>
      </c>
      <c r="M7" s="16" t="s">
        <v>49</v>
      </c>
      <c r="N7" s="17">
        <v>9200</v>
      </c>
    </row>
    <row r="8" spans="1:14" x14ac:dyDescent="0.25">
      <c r="A8" s="15">
        <v>40982</v>
      </c>
      <c r="B8" s="18">
        <v>26609</v>
      </c>
      <c r="C8" s="16" t="s">
        <v>82</v>
      </c>
      <c r="D8" s="17">
        <v>12000</v>
      </c>
      <c r="F8" s="15"/>
      <c r="G8" s="18"/>
      <c r="H8" s="16"/>
      <c r="I8" s="17">
        <v>0</v>
      </c>
      <c r="K8" s="15">
        <v>40977</v>
      </c>
      <c r="L8" s="18">
        <v>12951085507</v>
      </c>
      <c r="M8" s="18" t="s">
        <v>58</v>
      </c>
      <c r="N8" s="17">
        <v>6817</v>
      </c>
    </row>
    <row r="9" spans="1:14" x14ac:dyDescent="0.25">
      <c r="A9" s="15"/>
      <c r="B9" s="18"/>
      <c r="C9" s="16"/>
      <c r="D9" s="17">
        <v>0</v>
      </c>
      <c r="F9" s="15"/>
      <c r="G9" s="18"/>
      <c r="H9" s="16"/>
      <c r="I9" s="17"/>
      <c r="K9" s="15">
        <v>40978</v>
      </c>
      <c r="L9" s="18">
        <v>3682439</v>
      </c>
      <c r="M9" s="16" t="s">
        <v>84</v>
      </c>
      <c r="N9" s="17">
        <v>4530</v>
      </c>
    </row>
    <row r="10" spans="1:14" x14ac:dyDescent="0.25">
      <c r="A10" s="15"/>
      <c r="B10" s="18"/>
      <c r="C10" s="16"/>
      <c r="D10" s="17">
        <v>0</v>
      </c>
      <c r="F10" s="15"/>
      <c r="G10" s="18"/>
      <c r="H10" s="16"/>
      <c r="I10" s="17"/>
      <c r="K10" s="15">
        <v>40978</v>
      </c>
      <c r="L10" s="18">
        <v>129079</v>
      </c>
      <c r="M10" s="16" t="s">
        <v>98</v>
      </c>
      <c r="N10" s="17">
        <v>2500</v>
      </c>
    </row>
    <row r="11" spans="1:14" x14ac:dyDescent="0.25">
      <c r="A11" s="15"/>
      <c r="B11" s="18"/>
      <c r="C11" s="16"/>
      <c r="D11" s="17"/>
      <c r="F11" s="15"/>
      <c r="G11" s="18"/>
      <c r="H11" s="16"/>
      <c r="I11" s="17"/>
      <c r="K11" s="15">
        <v>40979</v>
      </c>
      <c r="L11" s="18">
        <v>3684224</v>
      </c>
      <c r="M11" s="16" t="s">
        <v>84</v>
      </c>
      <c r="N11" s="17">
        <v>7850</v>
      </c>
    </row>
    <row r="12" spans="1:14" x14ac:dyDescent="0.25">
      <c r="A12" s="15"/>
      <c r="B12" s="18"/>
      <c r="C12" s="16"/>
      <c r="D12" s="17"/>
      <c r="F12" s="15"/>
      <c r="G12" s="18"/>
      <c r="H12" s="16"/>
      <c r="I12" s="17"/>
      <c r="K12" s="15">
        <v>40980</v>
      </c>
      <c r="L12" s="18">
        <v>129365</v>
      </c>
      <c r="M12" s="16" t="s">
        <v>84</v>
      </c>
      <c r="N12" s="17">
        <v>3450</v>
      </c>
    </row>
    <row r="13" spans="1:14" x14ac:dyDescent="0.25">
      <c r="A13" s="15"/>
      <c r="B13" s="18"/>
      <c r="C13" s="16"/>
      <c r="D13" s="17"/>
      <c r="F13" s="15"/>
      <c r="G13" s="18"/>
      <c r="H13" s="16"/>
      <c r="I13" s="17"/>
      <c r="K13" s="15">
        <v>40980</v>
      </c>
      <c r="L13" s="18">
        <v>48400</v>
      </c>
      <c r="M13" s="16" t="s">
        <v>84</v>
      </c>
      <c r="N13" s="17">
        <v>11215</v>
      </c>
    </row>
    <row r="14" spans="1:14" x14ac:dyDescent="0.25">
      <c r="A14" s="15"/>
      <c r="B14" s="15"/>
      <c r="C14" s="16"/>
      <c r="D14" s="17"/>
      <c r="F14" s="15"/>
      <c r="G14" s="18"/>
      <c r="H14" s="16"/>
      <c r="I14" s="17"/>
      <c r="K14" s="15">
        <v>40981</v>
      </c>
      <c r="L14" s="18">
        <v>12951085610</v>
      </c>
      <c r="M14" s="16" t="s">
        <v>58</v>
      </c>
      <c r="N14" s="17">
        <v>9090</v>
      </c>
    </row>
    <row r="15" spans="1:14" x14ac:dyDescent="0.25">
      <c r="A15" s="15"/>
      <c r="B15" s="15"/>
      <c r="C15" s="16"/>
      <c r="D15" s="17"/>
      <c r="F15" s="15"/>
      <c r="G15" s="18"/>
      <c r="H15" s="16"/>
      <c r="I15" s="17"/>
      <c r="K15" s="15">
        <v>40981</v>
      </c>
      <c r="L15" s="18">
        <v>18202</v>
      </c>
      <c r="M15" s="16" t="s">
        <v>28</v>
      </c>
      <c r="N15" s="17">
        <v>14280</v>
      </c>
    </row>
    <row r="16" spans="1:14" x14ac:dyDescent="0.25">
      <c r="A16" s="15"/>
      <c r="B16" s="15"/>
      <c r="C16" s="16"/>
      <c r="D16" s="17"/>
      <c r="F16" s="15"/>
      <c r="G16" s="18"/>
      <c r="H16" s="16"/>
      <c r="I16" s="17"/>
      <c r="K16" s="15">
        <v>40982</v>
      </c>
      <c r="L16" s="18">
        <v>42169</v>
      </c>
      <c r="M16" s="16" t="s">
        <v>101</v>
      </c>
      <c r="N16" s="17">
        <v>5000</v>
      </c>
    </row>
    <row r="17" spans="3:14" x14ac:dyDescent="0.25">
      <c r="D17" s="11">
        <f>SUM(D4:D16)</f>
        <v>108495</v>
      </c>
      <c r="I17" s="11">
        <f>SUM(I4:I16)</f>
        <v>33187</v>
      </c>
      <c r="N17" s="11">
        <f>SUM(N4:N16)</f>
        <v>94407</v>
      </c>
    </row>
    <row r="18" spans="3:14" ht="15.75" thickBot="1" x14ac:dyDescent="0.3"/>
    <row r="19" spans="3:14" ht="15.75" thickBot="1" x14ac:dyDescent="0.3">
      <c r="H19" s="3" t="s">
        <v>38</v>
      </c>
      <c r="I19" s="23">
        <f>SUM(D17+I17+N17)</f>
        <v>236089</v>
      </c>
    </row>
    <row r="20" spans="3:14" ht="15.75" thickBot="1" x14ac:dyDescent="0.3">
      <c r="F20" s="8" t="s">
        <v>39</v>
      </c>
    </row>
    <row r="21" spans="3:14" ht="15.75" thickBot="1" x14ac:dyDescent="0.3">
      <c r="C21" s="3" t="s">
        <v>38</v>
      </c>
      <c r="D21" s="23">
        <f>SUM(D17+I17+N17)</f>
        <v>236089</v>
      </c>
      <c r="F21" s="19">
        <f>(D21)</f>
        <v>236089</v>
      </c>
    </row>
    <row r="22" spans="3:14" ht="15.75" thickBot="1" x14ac:dyDescent="0.3">
      <c r="C22" s="20">
        <v>50</v>
      </c>
      <c r="D22" s="23">
        <v>29</v>
      </c>
      <c r="F22" s="19">
        <f t="shared" ref="F22:F29" si="0">(D22*C22)</f>
        <v>1450</v>
      </c>
    </row>
    <row r="23" spans="3:14" ht="15.75" thickBot="1" x14ac:dyDescent="0.3">
      <c r="C23" s="20">
        <v>100</v>
      </c>
      <c r="D23" s="23">
        <v>15</v>
      </c>
      <c r="F23" s="19">
        <f t="shared" si="0"/>
        <v>1500</v>
      </c>
    </row>
    <row r="24" spans="3:14" ht="15.75" thickBot="1" x14ac:dyDescent="0.3">
      <c r="C24" s="20">
        <v>500</v>
      </c>
      <c r="D24" s="23">
        <v>4</v>
      </c>
      <c r="F24" s="19">
        <f t="shared" si="0"/>
        <v>2000</v>
      </c>
    </row>
    <row r="25" spans="3:14" ht="15.75" thickBot="1" x14ac:dyDescent="0.3">
      <c r="C25" s="20">
        <v>1000</v>
      </c>
      <c r="D25" s="23">
        <v>3</v>
      </c>
      <c r="F25" s="19">
        <f t="shared" si="0"/>
        <v>3000</v>
      </c>
    </row>
    <row r="26" spans="3:14" ht="15.75" thickBot="1" x14ac:dyDescent="0.3">
      <c r="C26" s="20">
        <v>2000</v>
      </c>
      <c r="D26" s="23">
        <v>15</v>
      </c>
      <c r="F26" s="19">
        <f t="shared" si="0"/>
        <v>30000</v>
      </c>
    </row>
    <row r="27" spans="3:14" ht="15.75" thickBot="1" x14ac:dyDescent="0.3">
      <c r="C27" s="20">
        <v>5000</v>
      </c>
      <c r="D27" s="23">
        <v>0</v>
      </c>
      <c r="F27" s="19">
        <f t="shared" si="0"/>
        <v>0</v>
      </c>
    </row>
    <row r="28" spans="3:14" ht="15.75" thickBot="1" x14ac:dyDescent="0.3">
      <c r="C28" s="20">
        <v>10000</v>
      </c>
      <c r="D28" s="23">
        <v>11</v>
      </c>
      <c r="F28" s="19">
        <f t="shared" si="0"/>
        <v>110000</v>
      </c>
    </row>
    <row r="29" spans="3:14" ht="15.75" thickBot="1" x14ac:dyDescent="0.3">
      <c r="C29" s="20">
        <v>20000</v>
      </c>
      <c r="D29" s="23">
        <v>0</v>
      </c>
      <c r="F29" s="19">
        <f t="shared" si="0"/>
        <v>0</v>
      </c>
    </row>
    <row r="30" spans="3:14" ht="15.75" thickBot="1" x14ac:dyDescent="0.3">
      <c r="C30" s="21">
        <v>1</v>
      </c>
      <c r="D30" s="25">
        <v>3</v>
      </c>
      <c r="E30" s="2">
        <v>505</v>
      </c>
      <c r="F30" s="19">
        <f t="shared" ref="F30:F33" si="1">(C30*D30*E30)</f>
        <v>1515</v>
      </c>
    </row>
    <row r="31" spans="3:14" ht="15.75" thickBot="1" x14ac:dyDescent="0.3">
      <c r="C31" s="21">
        <v>2</v>
      </c>
      <c r="D31" s="25">
        <v>0</v>
      </c>
      <c r="E31" s="2">
        <v>505</v>
      </c>
      <c r="F31" s="19">
        <f t="shared" si="1"/>
        <v>0</v>
      </c>
    </row>
    <row r="32" spans="3:14" ht="15.75" thickBot="1" x14ac:dyDescent="0.3">
      <c r="C32" s="21">
        <v>5</v>
      </c>
      <c r="D32" s="25">
        <v>0</v>
      </c>
      <c r="E32" s="2">
        <v>505</v>
      </c>
      <c r="F32" s="19">
        <f t="shared" si="1"/>
        <v>0</v>
      </c>
    </row>
    <row r="33" spans="2:10" ht="15.75" thickBot="1" x14ac:dyDescent="0.3">
      <c r="C33" s="21">
        <v>10</v>
      </c>
      <c r="D33" s="25">
        <v>0</v>
      </c>
      <c r="E33" s="2">
        <v>505</v>
      </c>
      <c r="F33" s="19">
        <f t="shared" si="1"/>
        <v>0</v>
      </c>
    </row>
    <row r="34" spans="2:10" ht="15.75" thickBot="1" x14ac:dyDescent="0.3">
      <c r="C34" s="21">
        <v>20</v>
      </c>
      <c r="D34" s="25">
        <v>0</v>
      </c>
      <c r="E34" s="2">
        <v>505</v>
      </c>
      <c r="F34" s="19">
        <f>(C34*D34*E34)</f>
        <v>0</v>
      </c>
      <c r="J34" s="4"/>
    </row>
    <row r="35" spans="2:10" ht="15.75" thickBot="1" x14ac:dyDescent="0.3">
      <c r="C35" s="21">
        <v>50</v>
      </c>
      <c r="D35" s="25">
        <v>0</v>
      </c>
      <c r="E35" s="2">
        <v>505</v>
      </c>
      <c r="F35" s="19">
        <f t="shared" ref="F35:F36" si="2">(C35*D35*E35)</f>
        <v>0</v>
      </c>
    </row>
    <row r="36" spans="2:10" ht="15.75" thickBot="1" x14ac:dyDescent="0.3">
      <c r="C36" s="21">
        <v>100</v>
      </c>
      <c r="D36" s="25">
        <v>0</v>
      </c>
      <c r="E36" s="2">
        <v>505</v>
      </c>
      <c r="F36" s="19">
        <f t="shared" si="2"/>
        <v>0</v>
      </c>
    </row>
    <row r="37" spans="2:10" ht="15.75" thickBot="1" x14ac:dyDescent="0.3">
      <c r="B37" t="s">
        <v>78</v>
      </c>
      <c r="C37" s="21" t="s">
        <v>40</v>
      </c>
      <c r="D37" s="23">
        <v>14377</v>
      </c>
      <c r="F37" s="19">
        <f>(D37)</f>
        <v>14377</v>
      </c>
    </row>
    <row r="38" spans="2:10" ht="15.75" thickBot="1" x14ac:dyDescent="0.3">
      <c r="B38" t="s">
        <v>100</v>
      </c>
      <c r="C38" s="21" t="s">
        <v>40</v>
      </c>
      <c r="D38" s="23">
        <v>30700</v>
      </c>
      <c r="F38" s="19">
        <f>(D38)</f>
        <v>30700</v>
      </c>
    </row>
    <row r="39" spans="2:10" ht="15.75" thickBot="1" x14ac:dyDescent="0.3">
      <c r="B39" t="s">
        <v>79</v>
      </c>
      <c r="C39" s="21" t="s">
        <v>40</v>
      </c>
      <c r="D39" s="25">
        <v>22</v>
      </c>
      <c r="E39" s="2">
        <v>505</v>
      </c>
      <c r="F39" s="19">
        <f>(D39*E39)</f>
        <v>11110</v>
      </c>
    </row>
    <row r="40" spans="2:10" ht="15.75" thickBot="1" x14ac:dyDescent="0.3">
      <c r="B40" t="s">
        <v>92</v>
      </c>
      <c r="C40" s="21" t="s">
        <v>40</v>
      </c>
      <c r="D40" s="25">
        <v>10</v>
      </c>
      <c r="E40" s="2">
        <v>857</v>
      </c>
      <c r="F40" s="19">
        <f>(D40*E40)</f>
        <v>8570</v>
      </c>
      <c r="G40" t="s">
        <v>90</v>
      </c>
    </row>
    <row r="41" spans="2:10" ht="15.75" thickBot="1" x14ac:dyDescent="0.3">
      <c r="F41" s="24">
        <f>SUM(F21:F40)</f>
        <v>450311</v>
      </c>
      <c r="G41" s="7" t="s">
        <v>41</v>
      </c>
    </row>
    <row r="42" spans="2:10" x14ac:dyDescent="0.25">
      <c r="F42" s="22"/>
    </row>
  </sheetData>
  <pageMargins left="0.31496062992125984" right="0.15748031496062992" top="0.74803149606299213" bottom="0.74803149606299213" header="0.31496062992125984" footer="0.31496062992125984"/>
  <pageSetup scale="60" orientation="landscape" horizontalDpi="0" verticalDpi="0" r:id="rId1"/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0"/>
  <dimension ref="A1:N41"/>
  <sheetViews>
    <sheetView topLeftCell="A22" workbookViewId="0">
      <selection activeCell="D20" sqref="D20"/>
    </sheetView>
  </sheetViews>
  <sheetFormatPr baseColWidth="10" defaultRowHeight="15" x14ac:dyDescent="0.25"/>
  <cols>
    <col min="1" max="1" width="10.42578125" customWidth="1"/>
    <col min="2" max="2" width="13.28515625" customWidth="1"/>
    <col min="3" max="3" width="32.140625" customWidth="1"/>
    <col min="5" max="5" width="6.7109375" customWidth="1"/>
    <col min="7" max="7" width="14.140625" customWidth="1"/>
    <col min="8" max="8" width="32.140625" customWidth="1"/>
    <col min="10" max="10" width="7.5703125" customWidth="1"/>
    <col min="12" max="12" width="16.28515625" customWidth="1"/>
    <col min="13" max="13" width="32.140625" customWidth="1"/>
  </cols>
  <sheetData>
    <row r="1" spans="1:14" ht="15.75" thickBot="1" x14ac:dyDescent="0.3"/>
    <row r="2" spans="1:14" ht="15.75" thickBot="1" x14ac:dyDescent="0.3">
      <c r="A2" s="5" t="s">
        <v>6</v>
      </c>
      <c r="B2" s="6"/>
      <c r="C2" s="10" t="s">
        <v>3</v>
      </c>
      <c r="D2" s="7"/>
      <c r="E2" s="8"/>
      <c r="F2" s="9" t="s">
        <v>7</v>
      </c>
      <c r="G2" s="6"/>
      <c r="H2" s="10" t="s">
        <v>4</v>
      </c>
      <c r="I2" s="7"/>
      <c r="J2" s="8"/>
      <c r="K2" s="9" t="s">
        <v>8</v>
      </c>
      <c r="L2" s="6"/>
      <c r="M2" s="10" t="s">
        <v>5</v>
      </c>
      <c r="N2" s="1"/>
    </row>
    <row r="3" spans="1:14" ht="15.75" thickBot="1" x14ac:dyDescent="0.3">
      <c r="A3" s="3" t="s">
        <v>0</v>
      </c>
      <c r="B3" s="3" t="s">
        <v>18</v>
      </c>
      <c r="C3" s="3" t="s">
        <v>1</v>
      </c>
      <c r="D3" s="3" t="s">
        <v>2</v>
      </c>
      <c r="E3" s="2"/>
      <c r="F3" s="3" t="s">
        <v>0</v>
      </c>
      <c r="G3" s="3" t="s">
        <v>18</v>
      </c>
      <c r="H3" s="3" t="s">
        <v>1</v>
      </c>
      <c r="I3" s="3" t="s">
        <v>2</v>
      </c>
      <c r="J3" s="2"/>
      <c r="K3" s="3" t="s">
        <v>0</v>
      </c>
      <c r="L3" s="3" t="s">
        <v>18</v>
      </c>
      <c r="M3" s="3" t="s">
        <v>1</v>
      </c>
      <c r="N3" s="3" t="s">
        <v>2</v>
      </c>
    </row>
    <row r="4" spans="1:14" x14ac:dyDescent="0.25">
      <c r="A4" s="12">
        <v>40962</v>
      </c>
      <c r="B4" s="18">
        <v>3338</v>
      </c>
      <c r="C4" s="13" t="s">
        <v>74</v>
      </c>
      <c r="D4" s="14">
        <v>6000</v>
      </c>
      <c r="F4" s="12">
        <v>40967</v>
      </c>
      <c r="G4" s="18">
        <v>45792</v>
      </c>
      <c r="H4" s="13" t="s">
        <v>76</v>
      </c>
      <c r="I4" s="14">
        <v>22611</v>
      </c>
      <c r="K4" s="12">
        <v>40969</v>
      </c>
      <c r="L4" s="18">
        <v>17997</v>
      </c>
      <c r="M4" s="13" t="s">
        <v>28</v>
      </c>
      <c r="N4" s="14">
        <v>21300</v>
      </c>
    </row>
    <row r="5" spans="1:14" x14ac:dyDescent="0.25">
      <c r="A5" s="15">
        <v>40967</v>
      </c>
      <c r="B5" s="18">
        <v>2682</v>
      </c>
      <c r="C5" s="16" t="s">
        <v>75</v>
      </c>
      <c r="D5" s="17">
        <v>27285</v>
      </c>
      <c r="F5" s="12">
        <v>40968</v>
      </c>
      <c r="G5" s="18">
        <v>11764</v>
      </c>
      <c r="H5" s="13" t="s">
        <v>77</v>
      </c>
      <c r="I5" s="14">
        <v>5679</v>
      </c>
      <c r="K5" s="15">
        <v>40970</v>
      </c>
      <c r="L5" s="18">
        <v>12951085347</v>
      </c>
      <c r="M5" s="18" t="s">
        <v>83</v>
      </c>
      <c r="N5" s="17">
        <v>11060</v>
      </c>
    </row>
    <row r="6" spans="1:14" x14ac:dyDescent="0.25">
      <c r="A6" s="15">
        <v>40969</v>
      </c>
      <c r="B6" s="18">
        <v>1249</v>
      </c>
      <c r="C6" s="16" t="s">
        <v>16</v>
      </c>
      <c r="D6" s="17">
        <v>13000</v>
      </c>
      <c r="F6" s="15">
        <v>40970</v>
      </c>
      <c r="G6" s="18">
        <v>10053673</v>
      </c>
      <c r="H6" s="13" t="s">
        <v>80</v>
      </c>
      <c r="I6" s="17">
        <v>20000</v>
      </c>
      <c r="K6" s="15">
        <v>40973</v>
      </c>
      <c r="L6" s="18">
        <v>3675216</v>
      </c>
      <c r="M6" s="16" t="s">
        <v>84</v>
      </c>
      <c r="N6" s="17">
        <v>4375</v>
      </c>
    </row>
    <row r="7" spans="1:14" x14ac:dyDescent="0.25">
      <c r="A7" s="15">
        <v>40971</v>
      </c>
      <c r="B7" s="18" t="s">
        <v>81</v>
      </c>
      <c r="C7" s="16" t="s">
        <v>51</v>
      </c>
      <c r="D7" s="17">
        <v>44250</v>
      </c>
      <c r="F7" s="15">
        <v>40974</v>
      </c>
      <c r="G7" s="18">
        <v>12568</v>
      </c>
      <c r="H7" s="16" t="s">
        <v>88</v>
      </c>
      <c r="I7" s="17">
        <v>5754</v>
      </c>
      <c r="K7" s="15">
        <v>40973</v>
      </c>
      <c r="L7" s="18">
        <v>18044</v>
      </c>
      <c r="M7" s="16" t="s">
        <v>28</v>
      </c>
      <c r="N7" s="17">
        <v>23650</v>
      </c>
    </row>
    <row r="8" spans="1:14" x14ac:dyDescent="0.25">
      <c r="A8" s="15">
        <v>40973</v>
      </c>
      <c r="B8" s="18">
        <v>94354</v>
      </c>
      <c r="C8" s="16" t="s">
        <v>82</v>
      </c>
      <c r="D8" s="17">
        <v>1720</v>
      </c>
      <c r="F8" s="15">
        <v>40974</v>
      </c>
      <c r="G8" s="18">
        <v>1250</v>
      </c>
      <c r="H8" s="16" t="s">
        <v>89</v>
      </c>
      <c r="I8" s="17">
        <v>5000</v>
      </c>
      <c r="K8" s="15">
        <v>40974</v>
      </c>
      <c r="L8" s="18">
        <v>41594</v>
      </c>
      <c r="M8" s="16" t="s">
        <v>85</v>
      </c>
      <c r="N8" s="17">
        <v>7200</v>
      </c>
    </row>
    <row r="9" spans="1:14" x14ac:dyDescent="0.25">
      <c r="A9" s="15">
        <v>40973</v>
      </c>
      <c r="B9" s="18">
        <v>26451</v>
      </c>
      <c r="C9" s="16" t="s">
        <v>82</v>
      </c>
      <c r="D9" s="17">
        <v>1200</v>
      </c>
      <c r="F9" s="15"/>
      <c r="G9" s="18"/>
      <c r="H9" s="16"/>
      <c r="I9" s="17"/>
      <c r="K9" s="15">
        <v>40974</v>
      </c>
      <c r="L9" s="18">
        <v>41601</v>
      </c>
      <c r="M9" s="16" t="s">
        <v>86</v>
      </c>
      <c r="N9" s="17">
        <v>1455</v>
      </c>
    </row>
    <row r="10" spans="1:14" x14ac:dyDescent="0.25">
      <c r="A10" s="15">
        <v>40975</v>
      </c>
      <c r="B10" s="18" t="s">
        <v>93</v>
      </c>
      <c r="C10" s="16" t="s">
        <v>51</v>
      </c>
      <c r="D10" s="17">
        <v>16875</v>
      </c>
      <c r="F10" s="15"/>
      <c r="G10" s="18"/>
      <c r="H10" s="16"/>
      <c r="I10" s="17"/>
      <c r="K10" s="15">
        <v>40974</v>
      </c>
      <c r="L10" s="18">
        <v>12951085459</v>
      </c>
      <c r="M10" s="16" t="s">
        <v>87</v>
      </c>
      <c r="N10" s="17">
        <v>29472</v>
      </c>
    </row>
    <row r="11" spans="1:14" x14ac:dyDescent="0.25">
      <c r="A11" s="15"/>
      <c r="B11" s="18"/>
      <c r="C11" s="16"/>
      <c r="D11" s="17"/>
      <c r="F11" s="15"/>
      <c r="G11" s="18"/>
      <c r="H11" s="16"/>
      <c r="I11" s="17"/>
      <c r="K11" s="15"/>
      <c r="L11" s="18"/>
      <c r="M11" s="16"/>
      <c r="N11" s="17"/>
    </row>
    <row r="12" spans="1:14" x14ac:dyDescent="0.25">
      <c r="A12" s="15"/>
      <c r="B12" s="18"/>
      <c r="C12" s="16"/>
      <c r="D12" s="17"/>
      <c r="F12" s="15"/>
      <c r="G12" s="18"/>
      <c r="H12" s="16"/>
      <c r="I12" s="17"/>
      <c r="K12" s="15"/>
      <c r="L12" s="18"/>
      <c r="M12" s="16"/>
      <c r="N12" s="17"/>
    </row>
    <row r="13" spans="1:14" x14ac:dyDescent="0.25">
      <c r="A13" s="15"/>
      <c r="B13" s="18"/>
      <c r="C13" s="16"/>
      <c r="D13" s="17"/>
      <c r="F13" s="15"/>
      <c r="G13" s="18"/>
      <c r="H13" s="16"/>
      <c r="I13" s="17"/>
      <c r="K13" s="15"/>
      <c r="L13" s="18"/>
      <c r="M13" s="16"/>
      <c r="N13" s="17"/>
    </row>
    <row r="14" spans="1:14" x14ac:dyDescent="0.25">
      <c r="A14" s="15"/>
      <c r="B14" s="15"/>
      <c r="C14" s="16"/>
      <c r="D14" s="17"/>
      <c r="F14" s="15"/>
      <c r="G14" s="18"/>
      <c r="H14" s="16"/>
      <c r="I14" s="17"/>
      <c r="K14" s="15"/>
      <c r="L14" s="18"/>
      <c r="M14" s="16"/>
      <c r="N14" s="17"/>
    </row>
    <row r="15" spans="1:14" x14ac:dyDescent="0.25">
      <c r="A15" s="15"/>
      <c r="B15" s="15"/>
      <c r="C15" s="16"/>
      <c r="D15" s="17"/>
      <c r="F15" s="15"/>
      <c r="G15" s="18"/>
      <c r="H15" s="16"/>
      <c r="I15" s="17"/>
      <c r="K15" s="15"/>
      <c r="L15" s="18"/>
      <c r="M15" s="16"/>
      <c r="N15" s="17"/>
    </row>
    <row r="16" spans="1:14" x14ac:dyDescent="0.25">
      <c r="D16" s="11">
        <f>SUM(D4:D15)</f>
        <v>110330</v>
      </c>
      <c r="I16" s="11">
        <f>SUM(I4:I15)</f>
        <v>59044</v>
      </c>
      <c r="N16" s="11">
        <f>SUM(N4:N15)</f>
        <v>98512</v>
      </c>
    </row>
    <row r="17" spans="3:9" ht="15.75" thickBot="1" x14ac:dyDescent="0.3"/>
    <row r="18" spans="3:9" ht="15.75" thickBot="1" x14ac:dyDescent="0.3">
      <c r="H18" s="3" t="s">
        <v>38</v>
      </c>
      <c r="I18" s="23">
        <f>SUM(D16+I16+N16)</f>
        <v>267886</v>
      </c>
    </row>
    <row r="19" spans="3:9" ht="15.75" thickBot="1" x14ac:dyDescent="0.3">
      <c r="F19" s="8" t="s">
        <v>39</v>
      </c>
    </row>
    <row r="20" spans="3:9" ht="15.75" thickBot="1" x14ac:dyDescent="0.3">
      <c r="C20" s="3" t="s">
        <v>38</v>
      </c>
      <c r="D20" s="23">
        <f>SUM(D16+I16+N16)</f>
        <v>267886</v>
      </c>
      <c r="F20" s="19">
        <f>(D20)</f>
        <v>267886</v>
      </c>
    </row>
    <row r="21" spans="3:9" ht="15.75" thickBot="1" x14ac:dyDescent="0.3">
      <c r="C21" s="20">
        <v>50</v>
      </c>
      <c r="D21" s="23">
        <v>1</v>
      </c>
      <c r="F21" s="19">
        <f t="shared" ref="F21:F28" si="0">(D21*C21)</f>
        <v>50</v>
      </c>
    </row>
    <row r="22" spans="3:9" ht="15.75" thickBot="1" x14ac:dyDescent="0.3">
      <c r="C22" s="20">
        <v>100</v>
      </c>
      <c r="D22" s="23">
        <v>0</v>
      </c>
      <c r="F22" s="19">
        <f t="shared" si="0"/>
        <v>0</v>
      </c>
    </row>
    <row r="23" spans="3:9" ht="15.75" thickBot="1" x14ac:dyDescent="0.3">
      <c r="C23" s="20">
        <v>500</v>
      </c>
      <c r="D23" s="23">
        <v>0</v>
      </c>
      <c r="F23" s="19">
        <f t="shared" si="0"/>
        <v>0</v>
      </c>
    </row>
    <row r="24" spans="3:9" ht="15.75" thickBot="1" x14ac:dyDescent="0.3">
      <c r="C24" s="20">
        <v>1000</v>
      </c>
      <c r="D24" s="23">
        <v>68</v>
      </c>
      <c r="F24" s="19">
        <f t="shared" si="0"/>
        <v>68000</v>
      </c>
    </row>
    <row r="25" spans="3:9" ht="15.75" thickBot="1" x14ac:dyDescent="0.3">
      <c r="C25" s="20">
        <v>2000</v>
      </c>
      <c r="D25" s="23">
        <v>9</v>
      </c>
      <c r="F25" s="19">
        <f t="shared" si="0"/>
        <v>18000</v>
      </c>
    </row>
    <row r="26" spans="3:9" ht="15.75" thickBot="1" x14ac:dyDescent="0.3">
      <c r="C26" s="20">
        <v>5000</v>
      </c>
      <c r="D26" s="23">
        <v>0</v>
      </c>
      <c r="F26" s="19">
        <f t="shared" si="0"/>
        <v>0</v>
      </c>
    </row>
    <row r="27" spans="3:9" ht="15.75" thickBot="1" x14ac:dyDescent="0.3">
      <c r="C27" s="20">
        <v>10000</v>
      </c>
      <c r="D27" s="23">
        <v>2</v>
      </c>
      <c r="F27" s="19">
        <f t="shared" si="0"/>
        <v>20000</v>
      </c>
    </row>
    <row r="28" spans="3:9" ht="15.75" thickBot="1" x14ac:dyDescent="0.3">
      <c r="C28" s="20">
        <v>20000</v>
      </c>
      <c r="D28" s="23">
        <v>0</v>
      </c>
      <c r="F28" s="19">
        <f t="shared" si="0"/>
        <v>0</v>
      </c>
    </row>
    <row r="29" spans="3:9" ht="15.75" thickBot="1" x14ac:dyDescent="0.3">
      <c r="C29" s="21">
        <v>1</v>
      </c>
      <c r="D29" s="25">
        <v>3</v>
      </c>
      <c r="E29" s="2">
        <v>505</v>
      </c>
      <c r="F29" s="19">
        <f t="shared" ref="F29:F32" si="1">(C29*D29*E29)</f>
        <v>1515</v>
      </c>
    </row>
    <row r="30" spans="3:9" ht="15.75" thickBot="1" x14ac:dyDescent="0.3">
      <c r="C30" s="21">
        <v>2</v>
      </c>
      <c r="D30" s="25">
        <v>0</v>
      </c>
      <c r="E30" s="2">
        <v>505</v>
      </c>
      <c r="F30" s="19">
        <f t="shared" si="1"/>
        <v>0</v>
      </c>
    </row>
    <row r="31" spans="3:9" ht="15.75" thickBot="1" x14ac:dyDescent="0.3">
      <c r="C31" s="21">
        <v>5</v>
      </c>
      <c r="D31" s="25">
        <v>0</v>
      </c>
      <c r="E31" s="2">
        <v>505</v>
      </c>
      <c r="F31" s="19">
        <f t="shared" si="1"/>
        <v>0</v>
      </c>
    </row>
    <row r="32" spans="3:9" ht="15.75" thickBot="1" x14ac:dyDescent="0.3">
      <c r="C32" s="21">
        <v>10</v>
      </c>
      <c r="D32" s="25">
        <v>0</v>
      </c>
      <c r="E32" s="2">
        <v>505</v>
      </c>
      <c r="F32" s="19">
        <f t="shared" si="1"/>
        <v>0</v>
      </c>
    </row>
    <row r="33" spans="2:10" ht="15.75" thickBot="1" x14ac:dyDescent="0.3">
      <c r="C33" s="21">
        <v>20</v>
      </c>
      <c r="D33" s="25">
        <v>0</v>
      </c>
      <c r="E33" s="2">
        <v>505</v>
      </c>
      <c r="F33" s="19">
        <f>(C33*D33*E33)</f>
        <v>0</v>
      </c>
      <c r="J33" s="4"/>
    </row>
    <row r="34" spans="2:10" ht="15.75" thickBot="1" x14ac:dyDescent="0.3">
      <c r="C34" s="21">
        <v>50</v>
      </c>
      <c r="D34" s="25">
        <v>0</v>
      </c>
      <c r="E34" s="2">
        <v>505</v>
      </c>
      <c r="F34" s="19">
        <f t="shared" ref="F34:F35" si="2">(C34*D34*E34)</f>
        <v>0</v>
      </c>
    </row>
    <row r="35" spans="2:10" ht="15.75" thickBot="1" x14ac:dyDescent="0.3">
      <c r="C35" s="21">
        <v>100</v>
      </c>
      <c r="D35" s="25">
        <v>0</v>
      </c>
      <c r="E35" s="2">
        <v>505</v>
      </c>
      <c r="F35" s="19">
        <f t="shared" si="2"/>
        <v>0</v>
      </c>
    </row>
    <row r="36" spans="2:10" ht="15.75" thickBot="1" x14ac:dyDescent="0.3">
      <c r="B36" t="s">
        <v>78</v>
      </c>
      <c r="C36" s="21" t="s">
        <v>40</v>
      </c>
      <c r="D36" s="23">
        <v>14377</v>
      </c>
      <c r="F36" s="19">
        <f>(D36)</f>
        <v>14377</v>
      </c>
    </row>
    <row r="37" spans="2:10" ht="15.75" thickBot="1" x14ac:dyDescent="0.3">
      <c r="B37" t="s">
        <v>91</v>
      </c>
      <c r="C37" s="21" t="s">
        <v>40</v>
      </c>
      <c r="D37" s="23">
        <v>20000</v>
      </c>
      <c r="F37" s="19">
        <f>(D37)</f>
        <v>20000</v>
      </c>
    </row>
    <row r="38" spans="2:10" ht="15.75" thickBot="1" x14ac:dyDescent="0.3">
      <c r="B38" t="s">
        <v>79</v>
      </c>
      <c r="C38" s="21" t="s">
        <v>40</v>
      </c>
      <c r="D38" s="25">
        <v>22</v>
      </c>
      <c r="E38" s="2">
        <v>505</v>
      </c>
      <c r="F38" s="19">
        <f>(D38*E38)</f>
        <v>11110</v>
      </c>
    </row>
    <row r="39" spans="2:10" ht="15.75" thickBot="1" x14ac:dyDescent="0.3">
      <c r="B39" t="s">
        <v>92</v>
      </c>
      <c r="C39" s="21" t="s">
        <v>40</v>
      </c>
      <c r="D39" s="25">
        <v>10</v>
      </c>
      <c r="E39" s="2">
        <v>857</v>
      </c>
      <c r="F39" s="19">
        <f>(D39*E39)</f>
        <v>8570</v>
      </c>
      <c r="G39" t="s">
        <v>90</v>
      </c>
    </row>
    <row r="40" spans="2:10" ht="15.75" thickBot="1" x14ac:dyDescent="0.3">
      <c r="F40" s="24">
        <f>SUM(F20:F39)</f>
        <v>429508</v>
      </c>
      <c r="G40" s="7" t="s">
        <v>41</v>
      </c>
    </row>
    <row r="41" spans="2:10" x14ac:dyDescent="0.25">
      <c r="F41" s="22"/>
    </row>
  </sheetData>
  <pageMargins left="0.31496062992125984" right="0.15748031496062992" top="0.74803149606299213" bottom="0.74803149606299213" header="0.31496062992125984" footer="0.31496062992125984"/>
  <pageSetup scale="60" orientation="landscape" horizontalDpi="0" verticalDpi="0" r:id="rId1"/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1"/>
  <dimension ref="A1:N42"/>
  <sheetViews>
    <sheetView workbookViewId="0">
      <selection activeCell="D32" sqref="D32"/>
    </sheetView>
  </sheetViews>
  <sheetFormatPr baseColWidth="10" defaultRowHeight="15" x14ac:dyDescent="0.25"/>
  <cols>
    <col min="2" max="2" width="11.42578125" customWidth="1"/>
    <col min="3" max="3" width="32.140625" customWidth="1"/>
    <col min="5" max="5" width="6.7109375" customWidth="1"/>
    <col min="7" max="7" width="14.140625" customWidth="1"/>
    <col min="8" max="8" width="32.140625" customWidth="1"/>
    <col min="10" max="10" width="7.5703125" customWidth="1"/>
    <col min="12" max="12" width="16.28515625" customWidth="1"/>
    <col min="13" max="13" width="32.140625" customWidth="1"/>
  </cols>
  <sheetData>
    <row r="1" spans="1:14" ht="15.75" thickBot="1" x14ac:dyDescent="0.3"/>
    <row r="2" spans="1:14" ht="15.75" thickBot="1" x14ac:dyDescent="0.3">
      <c r="A2" s="5" t="s">
        <v>6</v>
      </c>
      <c r="B2" s="6"/>
      <c r="C2" s="10" t="s">
        <v>3</v>
      </c>
      <c r="D2" s="7"/>
      <c r="E2" s="8"/>
      <c r="F2" s="9" t="s">
        <v>7</v>
      </c>
      <c r="G2" s="6"/>
      <c r="H2" s="10" t="s">
        <v>4</v>
      </c>
      <c r="I2" s="7"/>
      <c r="J2" s="8"/>
      <c r="K2" s="9" t="s">
        <v>8</v>
      </c>
      <c r="L2" s="6"/>
      <c r="M2" s="10" t="s">
        <v>5</v>
      </c>
      <c r="N2" s="1"/>
    </row>
    <row r="3" spans="1:14" ht="15.75" thickBot="1" x14ac:dyDescent="0.3">
      <c r="A3" s="3" t="s">
        <v>0</v>
      </c>
      <c r="B3" s="3" t="s">
        <v>18</v>
      </c>
      <c r="C3" s="3" t="s">
        <v>1</v>
      </c>
      <c r="D3" s="3" t="s">
        <v>2</v>
      </c>
      <c r="E3" s="2"/>
      <c r="F3" s="3" t="s">
        <v>0</v>
      </c>
      <c r="G3" s="3" t="s">
        <v>18</v>
      </c>
      <c r="H3" s="3" t="s">
        <v>1</v>
      </c>
      <c r="I3" s="3" t="s">
        <v>2</v>
      </c>
      <c r="J3" s="2"/>
      <c r="K3" s="3" t="s">
        <v>0</v>
      </c>
      <c r="L3" s="3" t="s">
        <v>18</v>
      </c>
      <c r="M3" s="3" t="s">
        <v>1</v>
      </c>
      <c r="N3" s="3" t="s">
        <v>2</v>
      </c>
    </row>
    <row r="4" spans="1:14" x14ac:dyDescent="0.25">
      <c r="A4" s="12">
        <v>40954</v>
      </c>
      <c r="B4" s="18">
        <v>93511</v>
      </c>
      <c r="C4" s="13" t="s">
        <v>63</v>
      </c>
      <c r="D4" s="14">
        <v>650</v>
      </c>
      <c r="F4" s="12">
        <v>40954</v>
      </c>
      <c r="G4" s="18">
        <v>3643073</v>
      </c>
      <c r="H4" s="13" t="s">
        <v>65</v>
      </c>
      <c r="I4" s="14">
        <v>1290</v>
      </c>
      <c r="K4" s="12">
        <v>40956</v>
      </c>
      <c r="L4" s="18">
        <v>12951085038</v>
      </c>
      <c r="M4" s="13" t="s">
        <v>66</v>
      </c>
      <c r="N4" s="14">
        <v>17877</v>
      </c>
    </row>
    <row r="5" spans="1:14" x14ac:dyDescent="0.25">
      <c r="A5" s="15">
        <v>40957</v>
      </c>
      <c r="B5" s="18" t="s">
        <v>64</v>
      </c>
      <c r="C5" s="16" t="s">
        <v>51</v>
      </c>
      <c r="D5" s="17">
        <v>27125</v>
      </c>
      <c r="F5" s="12">
        <v>40956</v>
      </c>
      <c r="G5" s="18">
        <v>821217</v>
      </c>
      <c r="H5" s="13" t="s">
        <v>65</v>
      </c>
      <c r="I5" s="14">
        <v>1290</v>
      </c>
      <c r="K5" s="15">
        <v>40956</v>
      </c>
      <c r="L5" s="18">
        <v>7954</v>
      </c>
      <c r="M5" s="18" t="s">
        <v>49</v>
      </c>
      <c r="N5" s="17">
        <v>9200</v>
      </c>
    </row>
    <row r="6" spans="1:14" x14ac:dyDescent="0.25">
      <c r="A6" s="15">
        <v>40960</v>
      </c>
      <c r="B6" s="18">
        <v>8535</v>
      </c>
      <c r="C6" s="16" t="s">
        <v>53</v>
      </c>
      <c r="D6" s="17">
        <v>5000</v>
      </c>
      <c r="F6" s="15"/>
      <c r="G6" s="18"/>
      <c r="H6" s="13"/>
      <c r="I6" s="17"/>
      <c r="K6" s="15">
        <v>40959</v>
      </c>
      <c r="L6" s="18">
        <v>3651508</v>
      </c>
      <c r="M6" s="16" t="s">
        <v>67</v>
      </c>
      <c r="N6" s="17">
        <v>2505</v>
      </c>
    </row>
    <row r="7" spans="1:14" x14ac:dyDescent="0.25">
      <c r="A7" s="15">
        <v>40963</v>
      </c>
      <c r="B7" s="18">
        <v>1248</v>
      </c>
      <c r="C7" s="16" t="s">
        <v>71</v>
      </c>
      <c r="D7" s="17">
        <v>10000</v>
      </c>
      <c r="F7" s="15"/>
      <c r="G7" s="18"/>
      <c r="H7" s="16"/>
      <c r="I7" s="17"/>
      <c r="K7" s="15">
        <v>40959</v>
      </c>
      <c r="L7" s="18">
        <v>17799</v>
      </c>
      <c r="M7" s="16" t="s">
        <v>28</v>
      </c>
      <c r="N7" s="17">
        <v>23680</v>
      </c>
    </row>
    <row r="8" spans="1:14" x14ac:dyDescent="0.25">
      <c r="A8" s="15">
        <v>40964</v>
      </c>
      <c r="B8" s="18">
        <v>2113</v>
      </c>
      <c r="C8" s="16" t="s">
        <v>72</v>
      </c>
      <c r="D8" s="17">
        <v>15150</v>
      </c>
      <c r="F8" s="15"/>
      <c r="G8" s="18"/>
      <c r="H8" s="16"/>
      <c r="I8" s="17"/>
      <c r="K8" s="15">
        <v>40960</v>
      </c>
      <c r="L8" s="18">
        <v>12951085116</v>
      </c>
      <c r="M8" s="16" t="s">
        <v>68</v>
      </c>
      <c r="N8" s="17">
        <v>9090</v>
      </c>
    </row>
    <row r="9" spans="1:14" x14ac:dyDescent="0.25">
      <c r="A9" s="15">
        <v>40964</v>
      </c>
      <c r="B9" s="18" t="s">
        <v>73</v>
      </c>
      <c r="C9" s="16" t="s">
        <v>51</v>
      </c>
      <c r="D9" s="17">
        <v>23500</v>
      </c>
      <c r="F9" s="15"/>
      <c r="G9" s="18"/>
      <c r="H9" s="16"/>
      <c r="I9" s="17"/>
      <c r="K9" s="15">
        <v>40962</v>
      </c>
      <c r="L9" s="18">
        <v>17863</v>
      </c>
      <c r="M9" s="16" t="s">
        <v>28</v>
      </c>
      <c r="N9" s="17">
        <v>23680</v>
      </c>
    </row>
    <row r="10" spans="1:14" x14ac:dyDescent="0.25">
      <c r="A10" s="15"/>
      <c r="B10" s="18"/>
      <c r="C10" s="16"/>
      <c r="D10" s="17"/>
      <c r="F10" s="15"/>
      <c r="G10" s="18"/>
      <c r="H10" s="16"/>
      <c r="I10" s="17"/>
      <c r="K10" s="15">
        <v>40962</v>
      </c>
      <c r="L10" s="18">
        <v>7987</v>
      </c>
      <c r="M10" s="16" t="s">
        <v>49</v>
      </c>
      <c r="N10" s="17">
        <v>9200</v>
      </c>
    </row>
    <row r="11" spans="1:14" x14ac:dyDescent="0.25">
      <c r="A11" s="15"/>
      <c r="B11" s="18"/>
      <c r="C11" s="16"/>
      <c r="D11" s="17"/>
      <c r="F11" s="15"/>
      <c r="G11" s="18"/>
      <c r="H11" s="16"/>
      <c r="I11" s="17"/>
      <c r="K11" s="15">
        <v>40965</v>
      </c>
      <c r="L11" s="18">
        <v>3661021</v>
      </c>
      <c r="M11" s="16" t="s">
        <v>69</v>
      </c>
      <c r="N11" s="17">
        <v>2920</v>
      </c>
    </row>
    <row r="12" spans="1:14" x14ac:dyDescent="0.25">
      <c r="A12" s="15"/>
      <c r="B12" s="18"/>
      <c r="C12" s="16"/>
      <c r="D12" s="17"/>
      <c r="F12" s="15"/>
      <c r="G12" s="18"/>
      <c r="H12" s="16"/>
      <c r="I12" s="17"/>
      <c r="K12" s="15">
        <v>40966</v>
      </c>
      <c r="L12" s="18">
        <v>3664620</v>
      </c>
      <c r="M12" s="16" t="s">
        <v>70</v>
      </c>
      <c r="N12" s="17">
        <v>4060</v>
      </c>
    </row>
    <row r="13" spans="1:14" x14ac:dyDescent="0.25">
      <c r="A13" s="15"/>
      <c r="B13" s="18"/>
      <c r="C13" s="16"/>
      <c r="D13" s="17"/>
      <c r="F13" s="15"/>
      <c r="G13" s="18"/>
      <c r="H13" s="16"/>
      <c r="I13" s="17"/>
      <c r="K13" s="15">
        <v>40966</v>
      </c>
      <c r="L13" s="18">
        <v>17922</v>
      </c>
      <c r="M13" s="16" t="s">
        <v>28</v>
      </c>
      <c r="N13" s="17">
        <v>13045</v>
      </c>
    </row>
    <row r="14" spans="1:14" x14ac:dyDescent="0.25">
      <c r="A14" s="15"/>
      <c r="B14" s="15"/>
      <c r="C14" s="16"/>
      <c r="D14" s="17"/>
      <c r="F14" s="15"/>
      <c r="G14" s="18"/>
      <c r="H14" s="16"/>
      <c r="I14" s="17"/>
      <c r="K14" s="15">
        <v>40967</v>
      </c>
      <c r="L14" s="18">
        <v>12951085296</v>
      </c>
      <c r="M14" s="16" t="s">
        <v>58</v>
      </c>
      <c r="N14" s="17">
        <v>13635</v>
      </c>
    </row>
    <row r="15" spans="1:14" x14ac:dyDescent="0.25">
      <c r="A15" s="15"/>
      <c r="B15" s="15"/>
      <c r="C15" s="16"/>
      <c r="D15" s="17"/>
      <c r="F15" s="15"/>
      <c r="G15" s="18"/>
      <c r="H15" s="16"/>
      <c r="I15" s="17"/>
      <c r="K15" s="15"/>
      <c r="L15" s="18"/>
      <c r="M15" s="16"/>
      <c r="N15" s="17"/>
    </row>
    <row r="16" spans="1:14" x14ac:dyDescent="0.25">
      <c r="A16" s="15"/>
      <c r="B16" s="15"/>
      <c r="C16" s="16"/>
      <c r="D16" s="17"/>
      <c r="F16" s="15"/>
      <c r="G16" s="18"/>
      <c r="H16" s="16"/>
      <c r="I16" s="17"/>
      <c r="K16" s="15"/>
      <c r="L16" s="18"/>
      <c r="M16" s="16"/>
      <c r="N16" s="17"/>
    </row>
    <row r="17" spans="1:14" x14ac:dyDescent="0.25">
      <c r="A17" s="15"/>
      <c r="B17" s="15"/>
      <c r="C17" s="16"/>
      <c r="D17" s="17"/>
      <c r="F17" s="15"/>
      <c r="G17" s="18"/>
      <c r="H17" s="16"/>
      <c r="I17" s="17"/>
      <c r="K17" s="15"/>
      <c r="L17" s="18"/>
      <c r="M17" s="16"/>
      <c r="N17" s="17"/>
    </row>
    <row r="18" spans="1:14" x14ac:dyDescent="0.25">
      <c r="A18" s="15"/>
      <c r="B18" s="15"/>
      <c r="C18" s="16"/>
      <c r="D18" s="17"/>
      <c r="F18" s="15"/>
      <c r="G18" s="18"/>
      <c r="H18" s="16"/>
      <c r="I18" s="17"/>
      <c r="K18" s="15"/>
      <c r="L18" s="18"/>
      <c r="M18" s="16"/>
      <c r="N18" s="17"/>
    </row>
    <row r="19" spans="1:14" x14ac:dyDescent="0.25">
      <c r="D19" s="11">
        <f>SUM(D4:D18)</f>
        <v>81425</v>
      </c>
      <c r="I19" s="11">
        <f>SUM(I4:I18)</f>
        <v>2580</v>
      </c>
      <c r="N19" s="11">
        <f>SUM(N4:N18)</f>
        <v>128892</v>
      </c>
    </row>
    <row r="20" spans="1:14" ht="15.75" thickBot="1" x14ac:dyDescent="0.3"/>
    <row r="21" spans="1:14" ht="15.75" thickBot="1" x14ac:dyDescent="0.3">
      <c r="H21" s="3" t="s">
        <v>38</v>
      </c>
      <c r="I21" s="23">
        <f>SUM(D19+I19+N19)</f>
        <v>212897</v>
      </c>
    </row>
    <row r="22" spans="1:14" ht="15.75" thickBot="1" x14ac:dyDescent="0.3">
      <c r="F22" s="8" t="s">
        <v>39</v>
      </c>
    </row>
    <row r="23" spans="1:14" ht="15.75" thickBot="1" x14ac:dyDescent="0.3">
      <c r="C23" s="3" t="s">
        <v>38</v>
      </c>
      <c r="D23" s="23">
        <f>SUM(D19+I19+N19)</f>
        <v>212897</v>
      </c>
      <c r="F23" s="19">
        <f>(D23)</f>
        <v>212897</v>
      </c>
    </row>
    <row r="24" spans="1:14" ht="15.75" thickBot="1" x14ac:dyDescent="0.3">
      <c r="C24" s="20">
        <v>50</v>
      </c>
      <c r="D24" s="23">
        <v>1</v>
      </c>
      <c r="F24" s="19">
        <f t="shared" ref="F24:F31" si="0">(D24*C24)</f>
        <v>50</v>
      </c>
    </row>
    <row r="25" spans="1:14" ht="15.75" thickBot="1" x14ac:dyDescent="0.3">
      <c r="C25" s="20">
        <v>100</v>
      </c>
      <c r="D25" s="23">
        <v>49</v>
      </c>
      <c r="F25" s="19">
        <f t="shared" si="0"/>
        <v>4900</v>
      </c>
    </row>
    <row r="26" spans="1:14" ht="15.75" thickBot="1" x14ac:dyDescent="0.3">
      <c r="C26" s="20">
        <v>500</v>
      </c>
      <c r="D26" s="23">
        <v>9</v>
      </c>
      <c r="F26" s="19">
        <f t="shared" si="0"/>
        <v>4500</v>
      </c>
    </row>
    <row r="27" spans="1:14" ht="15.75" thickBot="1" x14ac:dyDescent="0.3">
      <c r="C27" s="20">
        <v>1000</v>
      </c>
      <c r="D27" s="23">
        <v>4</v>
      </c>
      <c r="F27" s="19">
        <f t="shared" si="0"/>
        <v>4000</v>
      </c>
    </row>
    <row r="28" spans="1:14" ht="15.75" thickBot="1" x14ac:dyDescent="0.3">
      <c r="C28" s="20">
        <v>2000</v>
      </c>
      <c r="D28" s="23">
        <v>54</v>
      </c>
      <c r="F28" s="19">
        <f t="shared" si="0"/>
        <v>108000</v>
      </c>
    </row>
    <row r="29" spans="1:14" ht="15.75" thickBot="1" x14ac:dyDescent="0.3">
      <c r="C29" s="20">
        <v>5000</v>
      </c>
      <c r="D29" s="23">
        <v>4</v>
      </c>
      <c r="F29" s="19">
        <f t="shared" si="0"/>
        <v>20000</v>
      </c>
    </row>
    <row r="30" spans="1:14" ht="15.75" thickBot="1" x14ac:dyDescent="0.3">
      <c r="C30" s="20">
        <v>10000</v>
      </c>
      <c r="D30" s="23">
        <v>4</v>
      </c>
      <c r="F30" s="19">
        <f t="shared" si="0"/>
        <v>40000</v>
      </c>
    </row>
    <row r="31" spans="1:14" ht="15.75" thickBot="1" x14ac:dyDescent="0.3">
      <c r="C31" s="20">
        <v>20000</v>
      </c>
      <c r="D31" s="23">
        <v>0</v>
      </c>
      <c r="F31" s="19">
        <f t="shared" si="0"/>
        <v>0</v>
      </c>
    </row>
    <row r="32" spans="1:14" ht="15.75" thickBot="1" x14ac:dyDescent="0.3">
      <c r="C32" s="21">
        <v>1</v>
      </c>
      <c r="D32" s="25">
        <v>1</v>
      </c>
      <c r="E32" s="2">
        <v>505</v>
      </c>
      <c r="F32" s="19">
        <f t="shared" ref="F32:F35" si="1">(C32*D32*E32)</f>
        <v>505</v>
      </c>
    </row>
    <row r="33" spans="3:10" ht="15.75" thickBot="1" x14ac:dyDescent="0.3">
      <c r="C33" s="21">
        <v>2</v>
      </c>
      <c r="D33" s="25">
        <v>0</v>
      </c>
      <c r="E33" s="2">
        <v>505</v>
      </c>
      <c r="F33" s="19">
        <f t="shared" si="1"/>
        <v>0</v>
      </c>
    </row>
    <row r="34" spans="3:10" ht="15.75" thickBot="1" x14ac:dyDescent="0.3">
      <c r="C34" s="21">
        <v>5</v>
      </c>
      <c r="D34" s="25">
        <v>2</v>
      </c>
      <c r="E34" s="2">
        <v>505</v>
      </c>
      <c r="F34" s="19">
        <f t="shared" si="1"/>
        <v>5050</v>
      </c>
    </row>
    <row r="35" spans="3:10" ht="15.75" thickBot="1" x14ac:dyDescent="0.3">
      <c r="C35" s="21">
        <v>10</v>
      </c>
      <c r="D35" s="25">
        <v>0</v>
      </c>
      <c r="E35" s="2">
        <v>505</v>
      </c>
      <c r="F35" s="19">
        <f t="shared" si="1"/>
        <v>0</v>
      </c>
    </row>
    <row r="36" spans="3:10" ht="15.75" thickBot="1" x14ac:dyDescent="0.3">
      <c r="C36" s="21">
        <v>20</v>
      </c>
      <c r="D36" s="25">
        <v>0</v>
      </c>
      <c r="E36" s="2">
        <v>505</v>
      </c>
      <c r="F36" s="19">
        <f>(C36*D36*E36)</f>
        <v>0</v>
      </c>
      <c r="J36" s="4"/>
    </row>
    <row r="37" spans="3:10" ht="15.75" thickBot="1" x14ac:dyDescent="0.3">
      <c r="C37" s="21">
        <v>50</v>
      </c>
      <c r="D37" s="25">
        <v>0</v>
      </c>
      <c r="E37" s="2">
        <v>505</v>
      </c>
      <c r="F37" s="19">
        <f t="shared" ref="F37:F38" si="2">(C37*D37*E37)</f>
        <v>0</v>
      </c>
    </row>
    <row r="38" spans="3:10" ht="15.75" thickBot="1" x14ac:dyDescent="0.3">
      <c r="C38" s="21">
        <v>100</v>
      </c>
      <c r="D38" s="25">
        <v>0</v>
      </c>
      <c r="E38" s="2">
        <v>505</v>
      </c>
      <c r="F38" s="19">
        <f t="shared" si="2"/>
        <v>0</v>
      </c>
    </row>
    <row r="39" spans="3:10" ht="15.75" thickBot="1" x14ac:dyDescent="0.3">
      <c r="C39" s="21" t="s">
        <v>40</v>
      </c>
      <c r="D39" s="23">
        <v>14377</v>
      </c>
      <c r="F39" s="19">
        <f>(D39)</f>
        <v>14377</v>
      </c>
    </row>
    <row r="40" spans="3:10" ht="15.75" thickBot="1" x14ac:dyDescent="0.3">
      <c r="C40" s="21" t="s">
        <v>40</v>
      </c>
      <c r="D40" s="23">
        <v>20000</v>
      </c>
      <c r="F40" s="19">
        <f>(D40)</f>
        <v>20000</v>
      </c>
    </row>
    <row r="41" spans="3:10" ht="15.75" thickBot="1" x14ac:dyDescent="0.3">
      <c r="F41" s="24">
        <f>SUM(F23:F40)</f>
        <v>434279</v>
      </c>
      <c r="G41" s="7" t="s">
        <v>41</v>
      </c>
    </row>
    <row r="42" spans="3:10" x14ac:dyDescent="0.25">
      <c r="F42" s="22"/>
    </row>
  </sheetData>
  <pageMargins left="0.31496062992125984" right="0.15748031496062992" top="0.74803149606299213" bottom="0.74803149606299213" header="0.31496062992125984" footer="0.31496062992125984"/>
  <pageSetup scale="60" orientation="landscape" horizontalDpi="0" verticalDpi="0" r:id="rId1"/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2"/>
  <dimension ref="A1:N38"/>
  <sheetViews>
    <sheetView workbookViewId="0">
      <selection activeCell="D36" sqref="D36"/>
    </sheetView>
  </sheetViews>
  <sheetFormatPr baseColWidth="10" defaultRowHeight="15" x14ac:dyDescent="0.25"/>
  <cols>
    <col min="2" max="2" width="11.42578125" customWidth="1"/>
    <col min="3" max="3" width="32.140625" customWidth="1"/>
    <col min="5" max="5" width="6.7109375" customWidth="1"/>
    <col min="7" max="7" width="14.140625" customWidth="1"/>
    <col min="8" max="8" width="32.140625" customWidth="1"/>
    <col min="10" max="10" width="7.5703125" customWidth="1"/>
    <col min="12" max="12" width="16.28515625" customWidth="1"/>
    <col min="13" max="13" width="32.140625" customWidth="1"/>
  </cols>
  <sheetData>
    <row r="1" spans="1:14" ht="15.75" thickBot="1" x14ac:dyDescent="0.3"/>
    <row r="2" spans="1:14" ht="15.75" thickBot="1" x14ac:dyDescent="0.3">
      <c r="A2" s="5" t="s">
        <v>6</v>
      </c>
      <c r="B2" s="6"/>
      <c r="C2" s="10" t="s">
        <v>3</v>
      </c>
      <c r="D2" s="7"/>
      <c r="E2" s="8"/>
      <c r="F2" s="9" t="s">
        <v>7</v>
      </c>
      <c r="G2" s="6"/>
      <c r="H2" s="10" t="s">
        <v>4</v>
      </c>
      <c r="I2" s="7"/>
      <c r="J2" s="8"/>
      <c r="K2" s="9" t="s">
        <v>8</v>
      </c>
      <c r="L2" s="6"/>
      <c r="M2" s="10" t="s">
        <v>5</v>
      </c>
      <c r="N2" s="1"/>
    </row>
    <row r="3" spans="1:14" ht="15.75" thickBot="1" x14ac:dyDescent="0.3">
      <c r="A3" s="3" t="s">
        <v>0</v>
      </c>
      <c r="B3" s="3" t="s">
        <v>18</v>
      </c>
      <c r="C3" s="3" t="s">
        <v>1</v>
      </c>
      <c r="D3" s="3" t="s">
        <v>2</v>
      </c>
      <c r="E3" s="2"/>
      <c r="F3" s="3" t="s">
        <v>0</v>
      </c>
      <c r="G3" s="3" t="s">
        <v>18</v>
      </c>
      <c r="H3" s="3" t="s">
        <v>1</v>
      </c>
      <c r="I3" s="3" t="s">
        <v>2</v>
      </c>
      <c r="J3" s="2"/>
      <c r="K3" s="3" t="s">
        <v>0</v>
      </c>
      <c r="L3" s="3" t="s">
        <v>18</v>
      </c>
      <c r="M3" s="3" t="s">
        <v>1</v>
      </c>
      <c r="N3" s="3" t="s">
        <v>2</v>
      </c>
    </row>
    <row r="4" spans="1:14" x14ac:dyDescent="0.25">
      <c r="A4" s="12">
        <v>40949</v>
      </c>
      <c r="B4" s="18">
        <v>1247</v>
      </c>
      <c r="C4" s="13" t="s">
        <v>16</v>
      </c>
      <c r="D4" s="14">
        <v>16665</v>
      </c>
      <c r="F4" s="12">
        <v>40949</v>
      </c>
      <c r="G4" s="18">
        <v>121711</v>
      </c>
      <c r="H4" s="13" t="s">
        <v>54</v>
      </c>
      <c r="I4" s="14">
        <v>6379</v>
      </c>
      <c r="K4" s="12">
        <v>40948</v>
      </c>
      <c r="L4" s="18">
        <v>17626</v>
      </c>
      <c r="M4" s="13" t="s">
        <v>28</v>
      </c>
      <c r="N4" s="14">
        <v>23500</v>
      </c>
    </row>
    <row r="5" spans="1:14" x14ac:dyDescent="0.25">
      <c r="A5" s="15">
        <v>40950</v>
      </c>
      <c r="B5" s="18" t="s">
        <v>55</v>
      </c>
      <c r="C5" s="16" t="s">
        <v>51</v>
      </c>
      <c r="D5" s="17">
        <v>41250</v>
      </c>
      <c r="F5" s="12"/>
      <c r="G5" s="18"/>
      <c r="H5" s="13"/>
      <c r="I5" s="14"/>
      <c r="K5" s="15">
        <v>40948</v>
      </c>
      <c r="L5" s="18">
        <v>7727</v>
      </c>
      <c r="M5" s="18" t="s">
        <v>56</v>
      </c>
      <c r="N5" s="17">
        <v>34816</v>
      </c>
    </row>
    <row r="6" spans="1:14" x14ac:dyDescent="0.25">
      <c r="A6" s="15"/>
      <c r="B6" s="18"/>
      <c r="C6" s="16"/>
      <c r="D6" s="17"/>
      <c r="F6" s="15"/>
      <c r="G6" s="18"/>
      <c r="H6" s="13"/>
      <c r="I6" s="17"/>
      <c r="K6" s="15">
        <v>40949</v>
      </c>
      <c r="L6" s="18">
        <v>3635823</v>
      </c>
      <c r="M6" s="16" t="s">
        <v>57</v>
      </c>
      <c r="N6" s="17">
        <v>2040</v>
      </c>
    </row>
    <row r="7" spans="1:14" x14ac:dyDescent="0.25">
      <c r="A7" s="15"/>
      <c r="B7" s="18"/>
      <c r="C7" s="16"/>
      <c r="D7" s="17"/>
      <c r="F7" s="15"/>
      <c r="G7" s="18"/>
      <c r="H7" s="16"/>
      <c r="I7" s="17"/>
      <c r="K7" s="15">
        <v>40949</v>
      </c>
      <c r="L7" s="18">
        <v>12951084881</v>
      </c>
      <c r="M7" s="16" t="s">
        <v>58</v>
      </c>
      <c r="N7" s="17">
        <v>6817</v>
      </c>
    </row>
    <row r="8" spans="1:14" x14ac:dyDescent="0.25">
      <c r="A8" s="15"/>
      <c r="B8" s="18"/>
      <c r="C8" s="16"/>
      <c r="D8" s="17"/>
      <c r="F8" s="15"/>
      <c r="G8" s="18"/>
      <c r="H8" s="16"/>
      <c r="I8" s="17"/>
      <c r="K8" s="15">
        <v>40950</v>
      </c>
      <c r="L8" s="18">
        <v>7926</v>
      </c>
      <c r="M8" s="16" t="s">
        <v>49</v>
      </c>
      <c r="N8" s="17">
        <v>9500</v>
      </c>
    </row>
    <row r="9" spans="1:14" x14ac:dyDescent="0.25">
      <c r="A9" s="15"/>
      <c r="B9" s="18"/>
      <c r="C9" s="16"/>
      <c r="D9" s="17"/>
      <c r="F9" s="15"/>
      <c r="G9" s="18"/>
      <c r="H9" s="16"/>
      <c r="I9" s="17"/>
      <c r="K9" s="15">
        <v>40951</v>
      </c>
      <c r="L9" s="18">
        <v>273903</v>
      </c>
      <c r="M9" s="16" t="s">
        <v>59</v>
      </c>
      <c r="N9" s="17">
        <v>1781</v>
      </c>
    </row>
    <row r="10" spans="1:14" x14ac:dyDescent="0.25">
      <c r="A10" s="15"/>
      <c r="B10" s="18"/>
      <c r="C10" s="16"/>
      <c r="D10" s="17"/>
      <c r="F10" s="15"/>
      <c r="G10" s="18"/>
      <c r="H10" s="16"/>
      <c r="I10" s="17"/>
      <c r="K10" s="15">
        <v>40952</v>
      </c>
      <c r="L10" s="18">
        <v>124615</v>
      </c>
      <c r="M10" s="16" t="s">
        <v>61</v>
      </c>
      <c r="N10" s="17">
        <v>1050</v>
      </c>
    </row>
    <row r="11" spans="1:14" x14ac:dyDescent="0.25">
      <c r="A11" s="15"/>
      <c r="B11" s="18"/>
      <c r="C11" s="16"/>
      <c r="D11" s="17"/>
      <c r="F11" s="15"/>
      <c r="G11" s="18"/>
      <c r="H11" s="16"/>
      <c r="I11" s="17"/>
      <c r="K11" s="15">
        <v>40953</v>
      </c>
      <c r="L11" s="18">
        <v>12951084961</v>
      </c>
      <c r="M11" s="16" t="s">
        <v>60</v>
      </c>
      <c r="N11" s="17">
        <v>11060</v>
      </c>
    </row>
    <row r="12" spans="1:14" x14ac:dyDescent="0.25">
      <c r="A12" s="15"/>
      <c r="B12" s="18"/>
      <c r="C12" s="16"/>
      <c r="D12" s="17"/>
      <c r="F12" s="15"/>
      <c r="G12" s="18"/>
      <c r="H12" s="16"/>
      <c r="I12" s="17"/>
      <c r="K12" s="15">
        <v>40954</v>
      </c>
      <c r="L12" s="18">
        <v>238193</v>
      </c>
      <c r="M12" s="16" t="s">
        <v>58</v>
      </c>
      <c r="N12" s="17">
        <v>4950</v>
      </c>
    </row>
    <row r="13" spans="1:14" x14ac:dyDescent="0.25">
      <c r="A13" s="15"/>
      <c r="B13" s="18"/>
      <c r="C13" s="16"/>
      <c r="D13" s="17"/>
      <c r="F13" s="15"/>
      <c r="G13" s="18"/>
      <c r="H13" s="16"/>
      <c r="I13" s="17"/>
      <c r="K13" s="15">
        <v>40954</v>
      </c>
      <c r="L13" s="18">
        <v>17719</v>
      </c>
      <c r="M13" s="16" t="s">
        <v>28</v>
      </c>
      <c r="N13" s="17">
        <v>28350</v>
      </c>
    </row>
    <row r="14" spans="1:14" x14ac:dyDescent="0.25">
      <c r="A14" s="15"/>
      <c r="B14" s="15"/>
      <c r="C14" s="16"/>
      <c r="D14" s="17"/>
      <c r="F14" s="15"/>
      <c r="G14" s="18"/>
      <c r="H14" s="16"/>
      <c r="I14" s="17"/>
      <c r="K14" s="15">
        <v>40954</v>
      </c>
      <c r="L14" s="18">
        <v>3642657</v>
      </c>
      <c r="M14" s="16" t="s">
        <v>62</v>
      </c>
      <c r="N14" s="17">
        <v>7040</v>
      </c>
    </row>
    <row r="15" spans="1:14" x14ac:dyDescent="0.25">
      <c r="A15" s="15"/>
      <c r="B15" s="15"/>
      <c r="C15" s="16"/>
      <c r="D15" s="17"/>
      <c r="F15" s="15"/>
      <c r="G15" s="18"/>
      <c r="H15" s="16"/>
      <c r="I15" s="17"/>
      <c r="K15" s="15"/>
      <c r="L15" s="18"/>
      <c r="M15" s="16"/>
      <c r="N15" s="17"/>
    </row>
    <row r="16" spans="1:14" x14ac:dyDescent="0.25">
      <c r="D16" s="11">
        <f>SUM(D4:D15)</f>
        <v>57915</v>
      </c>
      <c r="I16" s="11">
        <f>SUM(I4:I15)</f>
        <v>6379</v>
      </c>
      <c r="N16" s="11">
        <f>SUM(N4:N15)</f>
        <v>130904</v>
      </c>
    </row>
    <row r="17" spans="3:9" ht="15.75" thickBot="1" x14ac:dyDescent="0.3"/>
    <row r="18" spans="3:9" ht="15.75" thickBot="1" x14ac:dyDescent="0.3">
      <c r="H18" s="3" t="s">
        <v>38</v>
      </c>
      <c r="I18" s="23">
        <f>SUM(D16+I16+N16)</f>
        <v>195198</v>
      </c>
    </row>
    <row r="19" spans="3:9" ht="15.75" thickBot="1" x14ac:dyDescent="0.3">
      <c r="F19" s="8" t="s">
        <v>39</v>
      </c>
    </row>
    <row r="20" spans="3:9" ht="15.75" thickBot="1" x14ac:dyDescent="0.3">
      <c r="C20" s="3" t="s">
        <v>38</v>
      </c>
      <c r="D20" s="23">
        <f>SUM(D16+I16+N16)</f>
        <v>195198</v>
      </c>
      <c r="F20" s="19">
        <f>(D20)</f>
        <v>195198</v>
      </c>
    </row>
    <row r="21" spans="3:9" ht="15.75" thickBot="1" x14ac:dyDescent="0.3">
      <c r="C21" s="20">
        <v>50</v>
      </c>
      <c r="D21" s="23">
        <v>4</v>
      </c>
      <c r="F21" s="19">
        <f t="shared" ref="F21:F28" si="0">(D21*C21)</f>
        <v>200</v>
      </c>
    </row>
    <row r="22" spans="3:9" ht="15.75" thickBot="1" x14ac:dyDescent="0.3">
      <c r="C22" s="20">
        <v>100</v>
      </c>
      <c r="D22" s="23">
        <v>0</v>
      </c>
      <c r="F22" s="19">
        <f t="shared" si="0"/>
        <v>0</v>
      </c>
    </row>
    <row r="23" spans="3:9" ht="15.75" thickBot="1" x14ac:dyDescent="0.3">
      <c r="C23" s="20">
        <v>500</v>
      </c>
      <c r="D23" s="23">
        <v>0</v>
      </c>
      <c r="F23" s="19">
        <f t="shared" si="0"/>
        <v>0</v>
      </c>
    </row>
    <row r="24" spans="3:9" ht="15.75" thickBot="1" x14ac:dyDescent="0.3">
      <c r="C24" s="20">
        <v>1000</v>
      </c>
      <c r="D24" s="23">
        <v>1</v>
      </c>
      <c r="F24" s="19">
        <f t="shared" si="0"/>
        <v>1000</v>
      </c>
    </row>
    <row r="25" spans="3:9" ht="15.75" thickBot="1" x14ac:dyDescent="0.3">
      <c r="C25" s="20">
        <v>2000</v>
      </c>
      <c r="D25" s="23">
        <v>15</v>
      </c>
      <c r="F25" s="19">
        <f t="shared" si="0"/>
        <v>30000</v>
      </c>
    </row>
    <row r="26" spans="3:9" ht="15.75" thickBot="1" x14ac:dyDescent="0.3">
      <c r="C26" s="20">
        <v>5000</v>
      </c>
      <c r="D26" s="23">
        <v>14</v>
      </c>
      <c r="F26" s="19">
        <f t="shared" si="0"/>
        <v>70000</v>
      </c>
    </row>
    <row r="27" spans="3:9" ht="15.75" thickBot="1" x14ac:dyDescent="0.3">
      <c r="C27" s="20">
        <v>10000</v>
      </c>
      <c r="D27" s="23">
        <v>7</v>
      </c>
      <c r="F27" s="19">
        <f t="shared" si="0"/>
        <v>70000</v>
      </c>
    </row>
    <row r="28" spans="3:9" ht="15.75" thickBot="1" x14ac:dyDescent="0.3">
      <c r="C28" s="20">
        <v>20000</v>
      </c>
      <c r="D28" s="23">
        <v>0</v>
      </c>
      <c r="F28" s="19">
        <f t="shared" si="0"/>
        <v>0</v>
      </c>
    </row>
    <row r="29" spans="3:9" ht="15.75" thickBot="1" x14ac:dyDescent="0.3">
      <c r="C29" s="21">
        <v>1</v>
      </c>
      <c r="D29" s="25">
        <v>1</v>
      </c>
      <c r="E29" s="2">
        <v>505</v>
      </c>
      <c r="F29" s="19">
        <f t="shared" ref="F29:F32" si="1">(C29*D29*E29)</f>
        <v>505</v>
      </c>
    </row>
    <row r="30" spans="3:9" ht="15.75" thickBot="1" x14ac:dyDescent="0.3">
      <c r="C30" s="21">
        <v>2</v>
      </c>
      <c r="D30" s="25">
        <v>0</v>
      </c>
      <c r="E30" s="2">
        <v>505</v>
      </c>
      <c r="F30" s="19">
        <f t="shared" si="1"/>
        <v>0</v>
      </c>
    </row>
    <row r="31" spans="3:9" ht="15.75" thickBot="1" x14ac:dyDescent="0.3">
      <c r="C31" s="21">
        <v>5</v>
      </c>
      <c r="D31" s="25">
        <v>0</v>
      </c>
      <c r="E31" s="2">
        <v>505</v>
      </c>
      <c r="F31" s="19">
        <f t="shared" si="1"/>
        <v>0</v>
      </c>
    </row>
    <row r="32" spans="3:9" ht="15.75" thickBot="1" x14ac:dyDescent="0.3">
      <c r="C32" s="21">
        <v>10</v>
      </c>
      <c r="D32" s="25">
        <v>0</v>
      </c>
      <c r="E32" s="2">
        <v>505</v>
      </c>
      <c r="F32" s="19">
        <f t="shared" si="1"/>
        <v>0</v>
      </c>
    </row>
    <row r="33" spans="3:10" ht="15.75" thickBot="1" x14ac:dyDescent="0.3">
      <c r="C33" s="21">
        <v>20</v>
      </c>
      <c r="D33" s="25">
        <v>1</v>
      </c>
      <c r="E33" s="2">
        <v>505</v>
      </c>
      <c r="F33" s="19">
        <f>(C33*D33*E33)</f>
        <v>10100</v>
      </c>
      <c r="J33" s="4"/>
    </row>
    <row r="34" spans="3:10" ht="15.75" thickBot="1" x14ac:dyDescent="0.3">
      <c r="C34" s="21">
        <v>50</v>
      </c>
      <c r="D34" s="25">
        <v>0</v>
      </c>
      <c r="E34" s="2">
        <v>505</v>
      </c>
      <c r="F34" s="19">
        <f t="shared" ref="F34:F35" si="2">(C34*D34*E34)</f>
        <v>0</v>
      </c>
    </row>
    <row r="35" spans="3:10" ht="15.75" thickBot="1" x14ac:dyDescent="0.3">
      <c r="C35" s="21">
        <v>100</v>
      </c>
      <c r="D35" s="25">
        <v>1</v>
      </c>
      <c r="E35" s="2">
        <v>505</v>
      </c>
      <c r="F35" s="19">
        <f t="shared" si="2"/>
        <v>50500</v>
      </c>
    </row>
    <row r="36" spans="3:10" ht="15.75" thickBot="1" x14ac:dyDescent="0.3">
      <c r="C36" s="21" t="s">
        <v>40</v>
      </c>
      <c r="D36" s="23">
        <v>14377</v>
      </c>
      <c r="F36" s="19">
        <f>(D36)</f>
        <v>14377</v>
      </c>
    </row>
    <row r="37" spans="3:10" ht="15.75" thickBot="1" x14ac:dyDescent="0.3">
      <c r="F37" s="24">
        <f>SUM(F20:F36)</f>
        <v>441880</v>
      </c>
      <c r="G37" s="7" t="s">
        <v>41</v>
      </c>
    </row>
    <row r="38" spans="3:10" x14ac:dyDescent="0.25">
      <c r="F38" s="22"/>
    </row>
  </sheetData>
  <pageMargins left="0.31496062992125984" right="0.15748031496062992" top="0.74803149606299213" bottom="0.74803149606299213" header="0.31496062992125984" footer="0.31496062992125984"/>
  <pageSetup scale="60" orientation="landscape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2"/>
  <sheetViews>
    <sheetView workbookViewId="0">
      <selection sqref="A1:D35"/>
    </sheetView>
  </sheetViews>
  <sheetFormatPr baseColWidth="10" defaultRowHeight="15" x14ac:dyDescent="0.25"/>
  <cols>
    <col min="1" max="1" width="12.7109375" customWidth="1"/>
    <col min="2" max="2" width="19.7109375" customWidth="1"/>
    <col min="3" max="3" width="46" customWidth="1"/>
    <col min="4" max="4" width="12.85546875" bestFit="1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A3" s="51" t="s">
        <v>0</v>
      </c>
      <c r="B3" s="51" t="s">
        <v>18</v>
      </c>
      <c r="C3" s="51" t="s">
        <v>1</v>
      </c>
      <c r="D3" s="51" t="s">
        <v>2</v>
      </c>
      <c r="E3" s="2"/>
      <c r="G3" s="3" t="s">
        <v>38</v>
      </c>
      <c r="H3" s="23">
        <f>(D34)</f>
        <v>56347.75</v>
      </c>
      <c r="J3" s="29">
        <f>(H3)</f>
        <v>56347.75</v>
      </c>
    </row>
    <row r="4" spans="1:10" ht="15.75" thickBot="1" x14ac:dyDescent="0.3">
      <c r="A4" s="52">
        <v>42028</v>
      </c>
      <c r="B4" s="53" t="s">
        <v>876</v>
      </c>
      <c r="C4" s="38" t="s">
        <v>144</v>
      </c>
      <c r="D4" s="54">
        <v>13390.15</v>
      </c>
      <c r="E4" s="2"/>
      <c r="G4" s="3"/>
      <c r="H4" s="23"/>
      <c r="J4" s="29"/>
    </row>
    <row r="5" spans="1:10" ht="15.75" thickBot="1" x14ac:dyDescent="0.3">
      <c r="A5" s="52">
        <v>42031</v>
      </c>
      <c r="B5" s="53" t="s">
        <v>877</v>
      </c>
      <c r="C5" s="38" t="s">
        <v>549</v>
      </c>
      <c r="D5" s="55">
        <v>4857.6000000000004</v>
      </c>
      <c r="G5" s="20">
        <v>0</v>
      </c>
      <c r="H5" s="23">
        <v>0</v>
      </c>
      <c r="J5" s="29">
        <f>(H5*G5)</f>
        <v>0</v>
      </c>
    </row>
    <row r="6" spans="1:10" ht="15.75" thickBot="1" x14ac:dyDescent="0.3">
      <c r="A6" s="52">
        <v>42030</v>
      </c>
      <c r="B6" s="53"/>
      <c r="C6" s="38" t="s">
        <v>528</v>
      </c>
      <c r="D6" s="54">
        <v>600</v>
      </c>
      <c r="G6" s="20">
        <v>0</v>
      </c>
      <c r="H6" s="23">
        <v>0</v>
      </c>
      <c r="J6" s="29">
        <f t="shared" ref="J6:J14" si="0">(H6*G6)</f>
        <v>0</v>
      </c>
    </row>
    <row r="7" spans="1:10" ht="15.75" thickBot="1" x14ac:dyDescent="0.3">
      <c r="A7" s="52">
        <v>42031</v>
      </c>
      <c r="B7" s="37">
        <v>169502</v>
      </c>
      <c r="C7" s="38" t="s">
        <v>878</v>
      </c>
      <c r="D7" s="54">
        <v>27000</v>
      </c>
      <c r="E7" s="50"/>
      <c r="G7" s="20">
        <v>0</v>
      </c>
      <c r="H7" s="23">
        <v>0</v>
      </c>
      <c r="J7" s="29">
        <f t="shared" si="0"/>
        <v>0</v>
      </c>
    </row>
    <row r="8" spans="1:10" ht="15.75" thickBot="1" x14ac:dyDescent="0.3">
      <c r="A8" s="36">
        <v>42031</v>
      </c>
      <c r="B8" s="37">
        <v>4798</v>
      </c>
      <c r="C8" s="38" t="s">
        <v>282</v>
      </c>
      <c r="D8" s="54">
        <v>10500</v>
      </c>
      <c r="E8" s="50"/>
      <c r="G8" s="20">
        <v>0</v>
      </c>
      <c r="H8" s="23"/>
      <c r="J8" s="29"/>
    </row>
    <row r="9" spans="1:10" ht="15.75" thickBot="1" x14ac:dyDescent="0.3">
      <c r="A9" s="36"/>
      <c r="B9" s="38"/>
      <c r="C9" s="38"/>
      <c r="D9" s="54">
        <v>0</v>
      </c>
      <c r="E9" s="50"/>
      <c r="G9" s="20"/>
      <c r="H9" s="23"/>
      <c r="J9" s="29"/>
    </row>
    <row r="10" spans="1:10" ht="15.75" thickBot="1" x14ac:dyDescent="0.3">
      <c r="A10" s="36"/>
      <c r="B10" s="37"/>
      <c r="C10" s="38"/>
      <c r="D10" s="54">
        <v>0</v>
      </c>
      <c r="E10" s="50"/>
      <c r="G10" s="20">
        <v>0</v>
      </c>
      <c r="H10" s="23">
        <v>0</v>
      </c>
      <c r="J10" s="29">
        <f t="shared" si="0"/>
        <v>0</v>
      </c>
    </row>
    <row r="11" spans="1:10" ht="15.75" thickBot="1" x14ac:dyDescent="0.3">
      <c r="A11" s="36"/>
      <c r="B11" s="37"/>
      <c r="C11" s="38"/>
      <c r="D11" s="54">
        <v>0</v>
      </c>
      <c r="E11" s="50"/>
      <c r="G11" s="20">
        <v>0</v>
      </c>
      <c r="H11" s="23">
        <v>0</v>
      </c>
      <c r="J11" s="29">
        <f t="shared" si="0"/>
        <v>0</v>
      </c>
    </row>
    <row r="12" spans="1:10" ht="15.75" thickBot="1" x14ac:dyDescent="0.3">
      <c r="A12" s="36"/>
      <c r="B12" s="37"/>
      <c r="C12" s="38"/>
      <c r="D12" s="54">
        <v>0</v>
      </c>
      <c r="E12" s="50"/>
      <c r="G12" s="20">
        <v>0</v>
      </c>
      <c r="H12" s="23">
        <v>0</v>
      </c>
      <c r="J12" s="29">
        <f t="shared" si="0"/>
        <v>0</v>
      </c>
    </row>
    <row r="13" spans="1:10" ht="15.75" thickBot="1" x14ac:dyDescent="0.3">
      <c r="A13" s="36"/>
      <c r="B13" s="37"/>
      <c r="C13" s="38"/>
      <c r="D13" s="54">
        <v>0</v>
      </c>
      <c r="E13" s="50"/>
      <c r="G13" s="20">
        <v>0</v>
      </c>
      <c r="H13" s="23">
        <v>0</v>
      </c>
      <c r="J13" s="29">
        <f t="shared" si="0"/>
        <v>0</v>
      </c>
    </row>
    <row r="14" spans="1:10" ht="15.75" thickBot="1" x14ac:dyDescent="0.3">
      <c r="A14" s="36"/>
      <c r="B14" s="37"/>
      <c r="C14" s="38"/>
      <c r="D14" s="54">
        <v>0</v>
      </c>
      <c r="E14" s="50"/>
      <c r="G14" s="20">
        <v>0</v>
      </c>
      <c r="H14" s="23">
        <v>0</v>
      </c>
      <c r="J14" s="29">
        <f t="shared" si="0"/>
        <v>0</v>
      </c>
    </row>
    <row r="15" spans="1:10" ht="15.75" thickBot="1" x14ac:dyDescent="0.3">
      <c r="A15" s="36"/>
      <c r="B15" s="37"/>
      <c r="C15" s="38"/>
      <c r="D15" s="54">
        <v>0</v>
      </c>
      <c r="E15" s="50"/>
      <c r="G15" s="21">
        <v>0</v>
      </c>
      <c r="H15" s="25">
        <v>0</v>
      </c>
      <c r="I15" s="2">
        <v>500</v>
      </c>
      <c r="J15" s="29">
        <f t="shared" ref="J15:J16" si="1">(G15*H15*I15)</f>
        <v>0</v>
      </c>
    </row>
    <row r="16" spans="1:10" ht="15.75" thickBot="1" x14ac:dyDescent="0.3">
      <c r="A16" s="36"/>
      <c r="B16" s="37"/>
      <c r="C16" s="38"/>
      <c r="D16" s="54">
        <v>0</v>
      </c>
      <c r="G16" s="21">
        <v>0</v>
      </c>
      <c r="H16" s="25">
        <v>0</v>
      </c>
      <c r="I16" s="2">
        <v>500</v>
      </c>
      <c r="J16" s="29">
        <f t="shared" si="1"/>
        <v>0</v>
      </c>
    </row>
    <row r="17" spans="1:10" ht="15.75" thickBot="1" x14ac:dyDescent="0.3">
      <c r="A17" s="36"/>
      <c r="B17" s="37"/>
      <c r="C17" s="38"/>
      <c r="D17" s="42">
        <v>0</v>
      </c>
      <c r="G17" s="21">
        <v>0</v>
      </c>
      <c r="H17" s="25">
        <v>0</v>
      </c>
      <c r="I17" s="2">
        <v>500</v>
      </c>
      <c r="J17" s="29">
        <f>(G17*H17*I17)</f>
        <v>0</v>
      </c>
    </row>
    <row r="18" spans="1:10" ht="15.75" thickBot="1" x14ac:dyDescent="0.3">
      <c r="A18" s="36"/>
      <c r="B18" s="37"/>
      <c r="C18" s="38"/>
      <c r="D18" s="42">
        <v>0</v>
      </c>
      <c r="G18" s="21">
        <v>0</v>
      </c>
      <c r="H18" s="25">
        <v>0</v>
      </c>
      <c r="I18" s="2">
        <v>500</v>
      </c>
      <c r="J18" s="29">
        <f t="shared" ref="J18" si="2">(G18*H18*I18)</f>
        <v>0</v>
      </c>
    </row>
    <row r="19" spans="1:10" ht="15.75" thickBot="1" x14ac:dyDescent="0.3">
      <c r="A19" s="36"/>
      <c r="B19" s="37"/>
      <c r="C19" s="38"/>
      <c r="D19" s="42">
        <v>0</v>
      </c>
      <c r="F19" s="30"/>
      <c r="G19" s="21">
        <v>0</v>
      </c>
      <c r="H19" s="23">
        <v>0</v>
      </c>
      <c r="J19" s="29">
        <f>(H19)</f>
        <v>0</v>
      </c>
    </row>
    <row r="20" spans="1:10" ht="15.75" thickBot="1" x14ac:dyDescent="0.3">
      <c r="A20" s="36"/>
      <c r="B20" s="18"/>
      <c r="C20" s="16"/>
      <c r="D20" s="41">
        <v>0</v>
      </c>
      <c r="F20" s="30" t="s">
        <v>224</v>
      </c>
      <c r="G20" s="21">
        <v>0</v>
      </c>
      <c r="H20" s="23">
        <v>0</v>
      </c>
      <c r="J20" s="29">
        <f>(H20)</f>
        <v>0</v>
      </c>
    </row>
    <row r="21" spans="1:10" ht="15.75" thickBot="1" x14ac:dyDescent="0.3">
      <c r="A21" s="15"/>
      <c r="B21" s="18"/>
      <c r="C21" s="16"/>
      <c r="D21" s="41">
        <v>0</v>
      </c>
      <c r="F21" s="30"/>
      <c r="G21" s="21">
        <v>0</v>
      </c>
      <c r="H21" s="23">
        <v>0</v>
      </c>
      <c r="J21" s="29">
        <f>(H21)</f>
        <v>0</v>
      </c>
    </row>
    <row r="22" spans="1:10" ht="15.75" thickBot="1" x14ac:dyDescent="0.3">
      <c r="A22" s="15"/>
      <c r="B22" s="18"/>
      <c r="C22" s="16"/>
      <c r="D22" s="41">
        <v>0</v>
      </c>
      <c r="F22" s="30"/>
      <c r="G22" s="21">
        <v>0</v>
      </c>
      <c r="H22" s="23">
        <v>0</v>
      </c>
      <c r="J22" s="29">
        <f>(H22)</f>
        <v>0</v>
      </c>
    </row>
    <row r="23" spans="1:10" ht="15.75" thickBot="1" x14ac:dyDescent="0.3">
      <c r="A23" s="15"/>
      <c r="B23" s="18"/>
      <c r="C23" s="16"/>
      <c r="D23" s="41">
        <v>0</v>
      </c>
      <c r="J23" s="20">
        <f>SUM(J3:J22)</f>
        <v>56347.75</v>
      </c>
    </row>
    <row r="24" spans="1:10" x14ac:dyDescent="0.25">
      <c r="A24" s="15"/>
      <c r="B24" s="18"/>
      <c r="C24" s="16"/>
      <c r="D24" s="41">
        <v>0</v>
      </c>
    </row>
    <row r="25" spans="1:10" x14ac:dyDescent="0.25">
      <c r="A25" s="15"/>
      <c r="B25" s="18"/>
      <c r="C25" s="16"/>
      <c r="D25" s="41">
        <v>0</v>
      </c>
    </row>
    <row r="26" spans="1:10" x14ac:dyDescent="0.25">
      <c r="A26" s="15"/>
      <c r="B26" s="18"/>
      <c r="C26" s="16"/>
      <c r="D26" s="41">
        <v>0</v>
      </c>
    </row>
    <row r="27" spans="1:10" x14ac:dyDescent="0.25">
      <c r="A27" s="15"/>
      <c r="B27" s="18"/>
      <c r="C27" s="16"/>
      <c r="D27" s="41">
        <v>0</v>
      </c>
    </row>
    <row r="28" spans="1:10" x14ac:dyDescent="0.25">
      <c r="A28" s="15"/>
      <c r="B28" s="18"/>
      <c r="C28" s="16"/>
      <c r="D28" s="41">
        <v>0</v>
      </c>
    </row>
    <row r="29" spans="1:10" x14ac:dyDescent="0.25">
      <c r="A29" s="15"/>
      <c r="B29" s="18"/>
      <c r="C29" s="16"/>
      <c r="D29" s="41">
        <v>0</v>
      </c>
    </row>
    <row r="30" spans="1:10" x14ac:dyDescent="0.25">
      <c r="A30" s="15"/>
      <c r="B30" s="18"/>
      <c r="C30" s="16"/>
      <c r="D30" s="41">
        <v>0</v>
      </c>
    </row>
    <row r="31" spans="1:10" x14ac:dyDescent="0.25">
      <c r="A31" s="15"/>
      <c r="B31" s="18"/>
      <c r="C31" s="16"/>
      <c r="D31" s="41">
        <v>0</v>
      </c>
    </row>
    <row r="32" spans="1:10" x14ac:dyDescent="0.25">
      <c r="A32" s="15"/>
      <c r="B32" s="18"/>
      <c r="C32" s="16"/>
      <c r="D32" s="41">
        <v>0</v>
      </c>
    </row>
    <row r="33" spans="1:10" ht="15.75" thickBot="1" x14ac:dyDescent="0.3">
      <c r="A33" s="15"/>
      <c r="B33" s="18"/>
      <c r="C33" s="16"/>
      <c r="D33" s="56">
        <v>0</v>
      </c>
    </row>
    <row r="34" spans="1:10" ht="15.75" thickBot="1" x14ac:dyDescent="0.3">
      <c r="A34" s="58"/>
      <c r="D34" s="57">
        <f>SUM(D4:D33)</f>
        <v>56347.75</v>
      </c>
    </row>
    <row r="45" spans="1:10" x14ac:dyDescent="0.25">
      <c r="J45" s="4"/>
    </row>
    <row r="52" spans="3:6" x14ac:dyDescent="0.25">
      <c r="C52" s="26"/>
      <c r="F52" s="22"/>
    </row>
  </sheetData>
  <pageMargins left="0.43307086614173229" right="0.11811023622047245" top="1.6141732283464567" bottom="0.74803149606299213" header="0.31496062992125984" footer="0.31496062992125984"/>
  <pageSetup scale="105" orientation="portrait" horizontalDpi="4294967293" verticalDpi="300" r:id="rId1"/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3"/>
  <dimension ref="A1:N38"/>
  <sheetViews>
    <sheetView topLeftCell="B1" workbookViewId="0">
      <selection activeCell="D20" sqref="D20"/>
    </sheetView>
  </sheetViews>
  <sheetFormatPr baseColWidth="10" defaultRowHeight="15" x14ac:dyDescent="0.25"/>
  <cols>
    <col min="2" max="2" width="11.42578125" customWidth="1"/>
    <col min="3" max="3" width="32.140625" customWidth="1"/>
    <col min="5" max="5" width="6.7109375" customWidth="1"/>
    <col min="7" max="7" width="14.140625" customWidth="1"/>
    <col min="8" max="8" width="32.140625" customWidth="1"/>
    <col min="10" max="10" width="7.5703125" customWidth="1"/>
    <col min="12" max="12" width="16.28515625" customWidth="1"/>
    <col min="13" max="13" width="32.140625" customWidth="1"/>
  </cols>
  <sheetData>
    <row r="1" spans="1:14" ht="15.75" thickBot="1" x14ac:dyDescent="0.3"/>
    <row r="2" spans="1:14" ht="15.75" thickBot="1" x14ac:dyDescent="0.3">
      <c r="A2" s="5" t="s">
        <v>6</v>
      </c>
      <c r="B2" s="6"/>
      <c r="C2" s="10" t="s">
        <v>3</v>
      </c>
      <c r="D2" s="7"/>
      <c r="E2" s="8"/>
      <c r="F2" s="9" t="s">
        <v>7</v>
      </c>
      <c r="G2" s="6"/>
      <c r="H2" s="10" t="s">
        <v>4</v>
      </c>
      <c r="I2" s="7"/>
      <c r="J2" s="8"/>
      <c r="K2" s="9" t="s">
        <v>8</v>
      </c>
      <c r="L2" s="6"/>
      <c r="M2" s="10" t="s">
        <v>5</v>
      </c>
      <c r="N2" s="1"/>
    </row>
    <row r="3" spans="1:14" ht="15.75" thickBot="1" x14ac:dyDescent="0.3">
      <c r="A3" s="3" t="s">
        <v>0</v>
      </c>
      <c r="B3" s="3" t="s">
        <v>18</v>
      </c>
      <c r="C3" s="3" t="s">
        <v>1</v>
      </c>
      <c r="D3" s="3" t="s">
        <v>2</v>
      </c>
      <c r="E3" s="2"/>
      <c r="F3" s="3" t="s">
        <v>0</v>
      </c>
      <c r="G3" s="3" t="s">
        <v>18</v>
      </c>
      <c r="H3" s="3" t="s">
        <v>1</v>
      </c>
      <c r="I3" s="3" t="s">
        <v>2</v>
      </c>
      <c r="J3" s="2"/>
      <c r="K3" s="3" t="s">
        <v>0</v>
      </c>
      <c r="L3" s="3" t="s">
        <v>18</v>
      </c>
      <c r="M3" s="3" t="s">
        <v>1</v>
      </c>
      <c r="N3" s="3" t="s">
        <v>2</v>
      </c>
    </row>
    <row r="4" spans="1:14" x14ac:dyDescent="0.25">
      <c r="A4" s="15">
        <v>40943</v>
      </c>
      <c r="B4" s="18" t="s">
        <v>50</v>
      </c>
      <c r="C4" s="16" t="s">
        <v>51</v>
      </c>
      <c r="D4" s="17">
        <v>26000</v>
      </c>
      <c r="F4" s="12">
        <v>40940</v>
      </c>
      <c r="G4" s="18">
        <v>44613</v>
      </c>
      <c r="H4" s="13" t="s">
        <v>46</v>
      </c>
      <c r="I4" s="14">
        <v>59297</v>
      </c>
      <c r="K4" s="12">
        <v>40941</v>
      </c>
      <c r="L4" s="18" t="s">
        <v>42</v>
      </c>
      <c r="M4" s="13" t="s">
        <v>28</v>
      </c>
      <c r="N4" s="14">
        <v>17625</v>
      </c>
    </row>
    <row r="5" spans="1:14" x14ac:dyDescent="0.25">
      <c r="A5" s="12">
        <v>40946</v>
      </c>
      <c r="B5" s="18">
        <v>8503</v>
      </c>
      <c r="C5" s="13" t="s">
        <v>53</v>
      </c>
      <c r="D5" s="14">
        <v>5000</v>
      </c>
      <c r="F5" s="12">
        <v>40942</v>
      </c>
      <c r="G5" s="18">
        <v>92871</v>
      </c>
      <c r="H5" s="13" t="s">
        <v>45</v>
      </c>
      <c r="I5" s="14">
        <v>2700</v>
      </c>
      <c r="K5" s="15">
        <v>40942</v>
      </c>
      <c r="L5" s="18">
        <v>12951084733</v>
      </c>
      <c r="M5" s="18" t="s">
        <v>43</v>
      </c>
      <c r="N5" s="17">
        <v>9090</v>
      </c>
    </row>
    <row r="6" spans="1:14" x14ac:dyDescent="0.25">
      <c r="A6" s="15"/>
      <c r="B6" s="18"/>
      <c r="C6" s="16"/>
      <c r="D6" s="17"/>
      <c r="F6" s="15">
        <v>40943</v>
      </c>
      <c r="G6" s="18">
        <v>3086719</v>
      </c>
      <c r="H6" s="13" t="s">
        <v>46</v>
      </c>
      <c r="I6" s="17">
        <v>1053</v>
      </c>
      <c r="K6" s="15">
        <v>40942</v>
      </c>
      <c r="L6" s="18">
        <v>271591</v>
      </c>
      <c r="M6" s="16" t="s">
        <v>44</v>
      </c>
      <c r="N6" s="17">
        <v>960</v>
      </c>
    </row>
    <row r="7" spans="1:14" x14ac:dyDescent="0.25">
      <c r="A7" s="15"/>
      <c r="B7" s="18"/>
      <c r="C7" s="16"/>
      <c r="D7" s="17"/>
      <c r="F7" s="15">
        <v>40945</v>
      </c>
      <c r="G7" s="18">
        <v>662</v>
      </c>
      <c r="H7" s="16" t="s">
        <v>47</v>
      </c>
      <c r="I7" s="17">
        <v>45000</v>
      </c>
      <c r="K7" s="15">
        <v>40942</v>
      </c>
      <c r="L7" s="18">
        <v>48208</v>
      </c>
      <c r="M7" s="16" t="s">
        <v>48</v>
      </c>
      <c r="N7" s="17">
        <v>4585</v>
      </c>
    </row>
    <row r="8" spans="1:14" x14ac:dyDescent="0.25">
      <c r="A8" s="15"/>
      <c r="B8" s="18"/>
      <c r="C8" s="16"/>
      <c r="D8" s="17"/>
      <c r="F8" s="15"/>
      <c r="G8" s="18"/>
      <c r="H8" s="16"/>
      <c r="I8" s="17"/>
      <c r="K8" s="15">
        <v>40943</v>
      </c>
      <c r="L8" s="18">
        <v>7890</v>
      </c>
      <c r="M8" s="16" t="s">
        <v>49</v>
      </c>
      <c r="N8" s="17">
        <v>9500</v>
      </c>
    </row>
    <row r="9" spans="1:14" x14ac:dyDescent="0.25">
      <c r="A9" s="15"/>
      <c r="B9" s="18"/>
      <c r="C9" s="16"/>
      <c r="D9" s="17"/>
      <c r="F9" s="15"/>
      <c r="G9" s="18"/>
      <c r="H9" s="16"/>
      <c r="I9" s="17"/>
      <c r="K9" s="15">
        <v>40945</v>
      </c>
      <c r="L9" s="18" t="s">
        <v>52</v>
      </c>
      <c r="M9" s="16" t="s">
        <v>28</v>
      </c>
      <c r="N9" s="17">
        <v>16450</v>
      </c>
    </row>
    <row r="10" spans="1:14" x14ac:dyDescent="0.25">
      <c r="A10" s="15"/>
      <c r="B10" s="18"/>
      <c r="C10" s="16"/>
      <c r="D10" s="17"/>
      <c r="F10" s="15"/>
      <c r="G10" s="18"/>
      <c r="H10" s="16"/>
      <c r="I10" s="17"/>
      <c r="K10" s="15">
        <v>40946</v>
      </c>
      <c r="L10" s="18">
        <v>12951084819</v>
      </c>
      <c r="M10" s="16" t="s">
        <v>43</v>
      </c>
      <c r="N10" s="17">
        <v>9090</v>
      </c>
    </row>
    <row r="11" spans="1:14" x14ac:dyDescent="0.25">
      <c r="A11" s="15"/>
      <c r="B11" s="18"/>
      <c r="C11" s="16"/>
      <c r="D11" s="17"/>
      <c r="F11" s="15"/>
      <c r="G11" s="18"/>
      <c r="H11" s="16"/>
      <c r="I11" s="17"/>
      <c r="K11" s="15"/>
      <c r="L11" s="18"/>
      <c r="M11" s="16"/>
      <c r="N11" s="17"/>
    </row>
    <row r="12" spans="1:14" x14ac:dyDescent="0.25">
      <c r="A12" s="15"/>
      <c r="B12" s="18"/>
      <c r="C12" s="16"/>
      <c r="D12" s="17"/>
      <c r="F12" s="15"/>
      <c r="G12" s="18"/>
      <c r="H12" s="16"/>
      <c r="I12" s="17"/>
      <c r="K12" s="15"/>
      <c r="L12" s="18"/>
      <c r="M12" s="16"/>
      <c r="N12" s="17"/>
    </row>
    <row r="13" spans="1:14" x14ac:dyDescent="0.25">
      <c r="A13" s="15"/>
      <c r="B13" s="18"/>
      <c r="C13" s="16"/>
      <c r="D13" s="17"/>
      <c r="F13" s="15"/>
      <c r="G13" s="18"/>
      <c r="H13" s="16"/>
      <c r="I13" s="17"/>
      <c r="K13" s="15"/>
      <c r="L13" s="18"/>
      <c r="M13" s="16"/>
      <c r="N13" s="17"/>
    </row>
    <row r="14" spans="1:14" x14ac:dyDescent="0.25">
      <c r="A14" s="15"/>
      <c r="B14" s="15"/>
      <c r="C14" s="16"/>
      <c r="D14" s="17"/>
      <c r="F14" s="15"/>
      <c r="G14" s="18"/>
      <c r="H14" s="16"/>
      <c r="I14" s="17"/>
      <c r="K14" s="15"/>
      <c r="L14" s="18"/>
      <c r="M14" s="16"/>
      <c r="N14" s="17"/>
    </row>
    <row r="15" spans="1:14" x14ac:dyDescent="0.25">
      <c r="A15" s="15"/>
      <c r="B15" s="15"/>
      <c r="C15" s="16"/>
      <c r="D15" s="17"/>
      <c r="F15" s="15"/>
      <c r="G15" s="18"/>
      <c r="H15" s="16"/>
      <c r="I15" s="17"/>
      <c r="K15" s="15"/>
      <c r="L15" s="18"/>
      <c r="M15" s="16"/>
      <c r="N15" s="17"/>
    </row>
    <row r="16" spans="1:14" x14ac:dyDescent="0.25">
      <c r="D16" s="11">
        <f>SUM(D4:D15)</f>
        <v>31000</v>
      </c>
      <c r="I16" s="11">
        <f>SUM(I4:I15)</f>
        <v>108050</v>
      </c>
      <c r="N16" s="11">
        <f>SUM(N4:N15)</f>
        <v>67300</v>
      </c>
    </row>
    <row r="17" spans="3:9" ht="15.75" thickBot="1" x14ac:dyDescent="0.3"/>
    <row r="18" spans="3:9" ht="15.75" thickBot="1" x14ac:dyDescent="0.3">
      <c r="H18" s="3" t="s">
        <v>38</v>
      </c>
      <c r="I18" s="23">
        <f>SUM(D16+I16+N16)</f>
        <v>206350</v>
      </c>
    </row>
    <row r="19" spans="3:9" ht="15.75" thickBot="1" x14ac:dyDescent="0.3">
      <c r="F19" s="8" t="s">
        <v>39</v>
      </c>
    </row>
    <row r="20" spans="3:9" ht="15.75" thickBot="1" x14ac:dyDescent="0.3">
      <c r="C20" s="3" t="s">
        <v>38</v>
      </c>
      <c r="D20" s="23">
        <f>SUM(D16+I16+N16)</f>
        <v>206350</v>
      </c>
      <c r="F20" s="19">
        <f>(D20)</f>
        <v>206350</v>
      </c>
    </row>
    <row r="21" spans="3:9" ht="15.75" thickBot="1" x14ac:dyDescent="0.3">
      <c r="C21" s="20">
        <v>50</v>
      </c>
      <c r="D21" s="23">
        <v>0</v>
      </c>
      <c r="F21" s="19">
        <f t="shared" ref="F21:F28" si="0">(D21*C21)</f>
        <v>0</v>
      </c>
    </row>
    <row r="22" spans="3:9" ht="15.75" thickBot="1" x14ac:dyDescent="0.3">
      <c r="C22" s="20">
        <v>100</v>
      </c>
      <c r="D22" s="23">
        <v>12</v>
      </c>
      <c r="F22" s="19">
        <f t="shared" si="0"/>
        <v>1200</v>
      </c>
    </row>
    <row r="23" spans="3:9" ht="15.75" thickBot="1" x14ac:dyDescent="0.3">
      <c r="C23" s="20">
        <v>500</v>
      </c>
      <c r="D23" s="23">
        <v>3</v>
      </c>
      <c r="F23" s="19">
        <f t="shared" si="0"/>
        <v>1500</v>
      </c>
    </row>
    <row r="24" spans="3:9" ht="15.75" thickBot="1" x14ac:dyDescent="0.3">
      <c r="C24" s="20">
        <v>1000</v>
      </c>
      <c r="D24" s="23">
        <v>20</v>
      </c>
      <c r="F24" s="19">
        <f t="shared" si="0"/>
        <v>20000</v>
      </c>
    </row>
    <row r="25" spans="3:9" ht="15.75" thickBot="1" x14ac:dyDescent="0.3">
      <c r="C25" s="20">
        <v>2000</v>
      </c>
      <c r="D25" s="23">
        <v>16</v>
      </c>
      <c r="F25" s="19">
        <f t="shared" si="0"/>
        <v>32000</v>
      </c>
    </row>
    <row r="26" spans="3:9" ht="15.75" thickBot="1" x14ac:dyDescent="0.3">
      <c r="C26" s="20">
        <v>5000</v>
      </c>
      <c r="D26" s="23">
        <v>6</v>
      </c>
      <c r="F26" s="19">
        <f t="shared" si="0"/>
        <v>30000</v>
      </c>
    </row>
    <row r="27" spans="3:9" ht="15.75" thickBot="1" x14ac:dyDescent="0.3">
      <c r="C27" s="20">
        <v>10000</v>
      </c>
      <c r="D27" s="23">
        <v>12</v>
      </c>
      <c r="F27" s="19">
        <f t="shared" si="0"/>
        <v>120000</v>
      </c>
    </row>
    <row r="28" spans="3:9" ht="15.75" thickBot="1" x14ac:dyDescent="0.3">
      <c r="C28" s="20">
        <v>20000</v>
      </c>
      <c r="D28" s="23">
        <v>0</v>
      </c>
      <c r="F28" s="19">
        <f t="shared" si="0"/>
        <v>0</v>
      </c>
    </row>
    <row r="29" spans="3:9" ht="15.75" thickBot="1" x14ac:dyDescent="0.3">
      <c r="C29" s="21">
        <v>1</v>
      </c>
      <c r="D29" s="25">
        <v>0</v>
      </c>
      <c r="E29" s="2">
        <v>505</v>
      </c>
      <c r="F29" s="19">
        <f t="shared" ref="F29:F32" si="1">(C29*D29*E29)</f>
        <v>0</v>
      </c>
    </row>
    <row r="30" spans="3:9" ht="15.75" thickBot="1" x14ac:dyDescent="0.3">
      <c r="C30" s="21">
        <v>2</v>
      </c>
      <c r="D30" s="25">
        <v>0</v>
      </c>
      <c r="E30" s="2">
        <v>505</v>
      </c>
      <c r="F30" s="19">
        <f t="shared" si="1"/>
        <v>0</v>
      </c>
    </row>
    <row r="31" spans="3:9" ht="15.75" thickBot="1" x14ac:dyDescent="0.3">
      <c r="C31" s="21">
        <v>5</v>
      </c>
      <c r="D31" s="25">
        <v>0</v>
      </c>
      <c r="E31" s="2">
        <v>505</v>
      </c>
      <c r="F31" s="19">
        <f t="shared" si="1"/>
        <v>0</v>
      </c>
    </row>
    <row r="32" spans="3:9" ht="15.75" thickBot="1" x14ac:dyDescent="0.3">
      <c r="C32" s="21">
        <v>10</v>
      </c>
      <c r="D32" s="25">
        <v>1</v>
      </c>
      <c r="E32" s="2">
        <v>505</v>
      </c>
      <c r="F32" s="19">
        <f t="shared" si="1"/>
        <v>5050</v>
      </c>
    </row>
    <row r="33" spans="3:10" ht="15.75" thickBot="1" x14ac:dyDescent="0.3">
      <c r="C33" s="21">
        <v>20</v>
      </c>
      <c r="D33" s="25">
        <v>1</v>
      </c>
      <c r="E33" s="2">
        <v>505</v>
      </c>
      <c r="F33" s="19">
        <f>(C33*D33*E33)</f>
        <v>10100</v>
      </c>
      <c r="J33" s="4"/>
    </row>
    <row r="34" spans="3:10" ht="15.75" thickBot="1" x14ac:dyDescent="0.3">
      <c r="C34" s="21">
        <v>50</v>
      </c>
      <c r="D34" s="25">
        <v>0</v>
      </c>
      <c r="E34" s="2">
        <v>505</v>
      </c>
      <c r="F34" s="19">
        <f t="shared" ref="F34:F35" si="2">(C34*D34*E34)</f>
        <v>0</v>
      </c>
    </row>
    <row r="35" spans="3:10" ht="15.75" thickBot="1" x14ac:dyDescent="0.3">
      <c r="C35" s="21">
        <v>100</v>
      </c>
      <c r="D35" s="25">
        <v>0</v>
      </c>
      <c r="E35" s="2">
        <v>505</v>
      </c>
      <c r="F35" s="19">
        <f t="shared" si="2"/>
        <v>0</v>
      </c>
    </row>
    <row r="36" spans="3:10" ht="15.75" thickBot="1" x14ac:dyDescent="0.3">
      <c r="C36" s="21" t="s">
        <v>40</v>
      </c>
      <c r="D36" s="23">
        <v>14377</v>
      </c>
      <c r="F36" s="19">
        <f>(D36)</f>
        <v>14377</v>
      </c>
    </row>
    <row r="37" spans="3:10" ht="15.75" thickBot="1" x14ac:dyDescent="0.3">
      <c r="F37" s="24">
        <f>SUM(F20:F36)</f>
        <v>440577</v>
      </c>
      <c r="G37" s="7" t="s">
        <v>41</v>
      </c>
    </row>
    <row r="38" spans="3:10" x14ac:dyDescent="0.25">
      <c r="F38" s="22"/>
    </row>
  </sheetData>
  <pageMargins left="0.31496062992125984" right="0.15748031496062992" top="0.74803149606299213" bottom="0.74803149606299213" header="0.31496062992125984" footer="0.31496062992125984"/>
  <pageSetup scale="60" orientation="landscape" horizontalDpi="0" verticalDpi="0" r:id="rId1"/>
</worksheet>
</file>

<file path=xl/worksheets/sheet1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4"/>
  <dimension ref="A1:N38"/>
  <sheetViews>
    <sheetView workbookViewId="0">
      <selection activeCell="C22" sqref="C22"/>
    </sheetView>
  </sheetViews>
  <sheetFormatPr baseColWidth="10" defaultRowHeight="15" x14ac:dyDescent="0.25"/>
  <cols>
    <col min="2" max="2" width="11.42578125" customWidth="1"/>
    <col min="3" max="3" width="32.140625" customWidth="1"/>
    <col min="5" max="5" width="6.7109375" customWidth="1"/>
    <col min="7" max="7" width="14.140625" customWidth="1"/>
    <col min="8" max="8" width="32.140625" customWidth="1"/>
    <col min="10" max="10" width="7.5703125" customWidth="1"/>
    <col min="12" max="12" width="15.140625" customWidth="1"/>
    <col min="13" max="13" width="32.140625" customWidth="1"/>
  </cols>
  <sheetData>
    <row r="1" spans="1:14" ht="15.75" thickBot="1" x14ac:dyDescent="0.3"/>
    <row r="2" spans="1:14" ht="15.75" thickBot="1" x14ac:dyDescent="0.3">
      <c r="A2" s="5" t="s">
        <v>6</v>
      </c>
      <c r="B2" s="6"/>
      <c r="C2" s="10" t="s">
        <v>3</v>
      </c>
      <c r="D2" s="7"/>
      <c r="E2" s="8"/>
      <c r="F2" s="9" t="s">
        <v>7</v>
      </c>
      <c r="G2" s="6"/>
      <c r="H2" s="10" t="s">
        <v>4</v>
      </c>
      <c r="I2" s="7"/>
      <c r="J2" s="8"/>
      <c r="K2" s="9" t="s">
        <v>8</v>
      </c>
      <c r="L2" s="6"/>
      <c r="M2" s="10" t="s">
        <v>5</v>
      </c>
      <c r="N2" s="1"/>
    </row>
    <row r="3" spans="1:14" ht="15.75" thickBot="1" x14ac:dyDescent="0.3">
      <c r="A3" s="3" t="s">
        <v>0</v>
      </c>
      <c r="B3" s="3" t="s">
        <v>18</v>
      </c>
      <c r="C3" s="3" t="s">
        <v>1</v>
      </c>
      <c r="D3" s="3" t="s">
        <v>2</v>
      </c>
      <c r="E3" s="2"/>
      <c r="F3" s="3" t="s">
        <v>0</v>
      </c>
      <c r="G3" s="3" t="s">
        <v>18</v>
      </c>
      <c r="H3" s="3" t="s">
        <v>1</v>
      </c>
      <c r="I3" s="3" t="s">
        <v>2</v>
      </c>
      <c r="J3" s="2"/>
      <c r="K3" s="3" t="s">
        <v>0</v>
      </c>
      <c r="L3" s="3" t="s">
        <v>18</v>
      </c>
      <c r="M3" s="3" t="s">
        <v>1</v>
      </c>
      <c r="N3" s="3" t="s">
        <v>2</v>
      </c>
    </row>
    <row r="4" spans="1:14" x14ac:dyDescent="0.25">
      <c r="A4" s="12">
        <v>40929</v>
      </c>
      <c r="B4" s="18" t="s">
        <v>20</v>
      </c>
      <c r="C4" s="13" t="s">
        <v>9</v>
      </c>
      <c r="D4" s="14">
        <v>35250</v>
      </c>
      <c r="F4" s="12">
        <v>40928</v>
      </c>
      <c r="G4" s="18">
        <v>13578</v>
      </c>
      <c r="H4" s="13" t="s">
        <v>21</v>
      </c>
      <c r="I4" s="14">
        <v>6525</v>
      </c>
      <c r="K4" s="12">
        <v>40927</v>
      </c>
      <c r="L4" s="18" t="s">
        <v>27</v>
      </c>
      <c r="M4" s="13" t="s">
        <v>28</v>
      </c>
      <c r="N4" s="14">
        <v>20150</v>
      </c>
    </row>
    <row r="5" spans="1:14" x14ac:dyDescent="0.25">
      <c r="A5" s="15">
        <v>40931</v>
      </c>
      <c r="B5" s="18">
        <v>92348</v>
      </c>
      <c r="C5" s="16" t="s">
        <v>10</v>
      </c>
      <c r="D5" s="17">
        <v>500</v>
      </c>
      <c r="F5" s="15">
        <v>40928</v>
      </c>
      <c r="G5" s="18" t="s">
        <v>22</v>
      </c>
      <c r="H5" s="16" t="s">
        <v>23</v>
      </c>
      <c r="I5" s="17">
        <v>1440</v>
      </c>
      <c r="K5" s="15">
        <v>40928</v>
      </c>
      <c r="L5" s="18">
        <v>12951084423</v>
      </c>
      <c r="M5" s="16" t="s">
        <v>29</v>
      </c>
      <c r="N5" s="17">
        <v>9090</v>
      </c>
    </row>
    <row r="6" spans="1:14" x14ac:dyDescent="0.25">
      <c r="A6" s="15">
        <v>40931</v>
      </c>
      <c r="B6" s="18">
        <v>202484</v>
      </c>
      <c r="C6" s="16" t="s">
        <v>11</v>
      </c>
      <c r="D6" s="17">
        <v>13890</v>
      </c>
      <c r="F6" s="15">
        <v>40929</v>
      </c>
      <c r="G6" s="18" t="s">
        <v>24</v>
      </c>
      <c r="H6" s="16" t="s">
        <v>25</v>
      </c>
      <c r="I6" s="17">
        <v>9324</v>
      </c>
      <c r="K6" s="15">
        <v>40931</v>
      </c>
      <c r="L6" s="18">
        <v>7815</v>
      </c>
      <c r="M6" s="16" t="s">
        <v>30</v>
      </c>
      <c r="N6" s="17">
        <v>9500</v>
      </c>
    </row>
    <row r="7" spans="1:14" x14ac:dyDescent="0.25">
      <c r="A7" s="15">
        <v>40932</v>
      </c>
      <c r="B7" s="18">
        <v>396</v>
      </c>
      <c r="C7" s="16" t="s">
        <v>12</v>
      </c>
      <c r="D7" s="17">
        <v>16600</v>
      </c>
      <c r="F7" s="15">
        <v>40938</v>
      </c>
      <c r="G7" s="18">
        <v>18961</v>
      </c>
      <c r="H7" s="16" t="s">
        <v>26</v>
      </c>
      <c r="I7" s="17">
        <v>2000</v>
      </c>
      <c r="K7" s="15">
        <v>40931</v>
      </c>
      <c r="L7" s="18" t="s">
        <v>31</v>
      </c>
      <c r="M7" s="16" t="s">
        <v>28</v>
      </c>
      <c r="N7" s="17">
        <v>14100</v>
      </c>
    </row>
    <row r="8" spans="1:14" x14ac:dyDescent="0.25">
      <c r="A8" s="15">
        <v>40932</v>
      </c>
      <c r="B8" s="18">
        <v>208</v>
      </c>
      <c r="C8" s="16" t="s">
        <v>13</v>
      </c>
      <c r="D8" s="17">
        <v>24000</v>
      </c>
      <c r="F8" s="15"/>
      <c r="G8" s="18"/>
      <c r="H8" s="16"/>
      <c r="I8" s="17"/>
      <c r="K8" s="15">
        <v>40932</v>
      </c>
      <c r="L8" s="18">
        <v>12951084516</v>
      </c>
      <c r="M8" s="16" t="s">
        <v>32</v>
      </c>
      <c r="N8" s="17">
        <v>6515</v>
      </c>
    </row>
    <row r="9" spans="1:14" x14ac:dyDescent="0.25">
      <c r="A9" s="15">
        <v>40933</v>
      </c>
      <c r="B9" s="18">
        <v>121277</v>
      </c>
      <c r="C9" s="16" t="s">
        <v>14</v>
      </c>
      <c r="D9" s="17">
        <v>1950</v>
      </c>
      <c r="F9" s="15"/>
      <c r="G9" s="18"/>
      <c r="H9" s="16"/>
      <c r="I9" s="17"/>
      <c r="K9" s="15">
        <v>40934</v>
      </c>
      <c r="L9" s="18" t="s">
        <v>33</v>
      </c>
      <c r="M9" s="16" t="s">
        <v>28</v>
      </c>
      <c r="N9" s="17">
        <v>16450</v>
      </c>
    </row>
    <row r="10" spans="1:14" x14ac:dyDescent="0.25">
      <c r="A10" s="15">
        <v>40934</v>
      </c>
      <c r="B10" s="18">
        <v>121605</v>
      </c>
      <c r="C10" s="16" t="s">
        <v>15</v>
      </c>
      <c r="D10" s="17">
        <v>650</v>
      </c>
      <c r="F10" s="15"/>
      <c r="G10" s="18"/>
      <c r="H10" s="16"/>
      <c r="I10" s="17"/>
      <c r="K10" s="15">
        <v>40935</v>
      </c>
      <c r="L10" s="18">
        <v>38819</v>
      </c>
      <c r="M10" s="16" t="s">
        <v>34</v>
      </c>
      <c r="N10" s="17">
        <v>5060</v>
      </c>
    </row>
    <row r="11" spans="1:14" x14ac:dyDescent="0.25">
      <c r="A11" s="15">
        <v>40934</v>
      </c>
      <c r="B11" s="18">
        <v>1246</v>
      </c>
      <c r="C11" s="16" t="s">
        <v>16</v>
      </c>
      <c r="D11" s="17">
        <v>11700</v>
      </c>
      <c r="F11" s="15"/>
      <c r="G11" s="18"/>
      <c r="H11" s="16"/>
      <c r="I11" s="17"/>
      <c r="K11" s="15">
        <v>40935</v>
      </c>
      <c r="L11" s="18">
        <v>12951084577</v>
      </c>
      <c r="M11" s="16" t="s">
        <v>29</v>
      </c>
      <c r="N11" s="17">
        <v>9090</v>
      </c>
    </row>
    <row r="12" spans="1:14" x14ac:dyDescent="0.25">
      <c r="A12" s="15">
        <v>40936</v>
      </c>
      <c r="B12" s="18" t="s">
        <v>19</v>
      </c>
      <c r="C12" s="16" t="s">
        <v>9</v>
      </c>
      <c r="D12" s="17">
        <v>44125</v>
      </c>
      <c r="F12" s="15"/>
      <c r="G12" s="18"/>
      <c r="H12" s="16"/>
      <c r="I12" s="17"/>
      <c r="K12" s="15">
        <v>40936</v>
      </c>
      <c r="L12" s="18">
        <v>7847</v>
      </c>
      <c r="M12" s="16" t="s">
        <v>30</v>
      </c>
      <c r="N12" s="17">
        <v>9500</v>
      </c>
    </row>
    <row r="13" spans="1:14" x14ac:dyDescent="0.25">
      <c r="A13" s="15">
        <v>40939</v>
      </c>
      <c r="B13" s="18">
        <v>6004637</v>
      </c>
      <c r="C13" s="16" t="s">
        <v>17</v>
      </c>
      <c r="D13" s="17">
        <v>25250</v>
      </c>
      <c r="F13" s="15"/>
      <c r="G13" s="18"/>
      <c r="H13" s="16"/>
      <c r="I13" s="17"/>
      <c r="K13" s="15">
        <v>40938</v>
      </c>
      <c r="L13" s="18">
        <v>48187</v>
      </c>
      <c r="M13" s="16" t="s">
        <v>35</v>
      </c>
      <c r="N13" s="17">
        <v>4300</v>
      </c>
    </row>
    <row r="14" spans="1:14" x14ac:dyDescent="0.25">
      <c r="A14" s="15"/>
      <c r="B14" s="15"/>
      <c r="C14" s="16"/>
      <c r="D14" s="17"/>
      <c r="F14" s="15"/>
      <c r="G14" s="18"/>
      <c r="H14" s="16"/>
      <c r="I14" s="17"/>
      <c r="K14" s="15">
        <v>40938</v>
      </c>
      <c r="L14" s="18" t="s">
        <v>36</v>
      </c>
      <c r="M14" s="16" t="s">
        <v>28</v>
      </c>
      <c r="N14" s="17">
        <v>17625</v>
      </c>
    </row>
    <row r="15" spans="1:14" x14ac:dyDescent="0.25">
      <c r="A15" s="15"/>
      <c r="B15" s="15"/>
      <c r="C15" s="16"/>
      <c r="D15" s="17"/>
      <c r="F15" s="15"/>
      <c r="G15" s="18"/>
      <c r="H15" s="16"/>
      <c r="I15" s="17"/>
      <c r="K15" s="15">
        <v>40939</v>
      </c>
      <c r="L15" s="18">
        <v>12951084648</v>
      </c>
      <c r="M15" s="16" t="s">
        <v>37</v>
      </c>
      <c r="N15" s="17">
        <v>13332</v>
      </c>
    </row>
    <row r="16" spans="1:14" x14ac:dyDescent="0.25">
      <c r="D16" s="11">
        <f>SUM(D4:D15)</f>
        <v>173915</v>
      </c>
      <c r="I16" s="11">
        <f>SUM(I4:I15)</f>
        <v>19289</v>
      </c>
      <c r="N16" s="11">
        <f>SUM(N4:N15)</f>
        <v>134712</v>
      </c>
    </row>
    <row r="17" spans="3:9" ht="15.75" thickBot="1" x14ac:dyDescent="0.3"/>
    <row r="18" spans="3:9" ht="15.75" thickBot="1" x14ac:dyDescent="0.3">
      <c r="H18" s="3" t="s">
        <v>38</v>
      </c>
      <c r="I18" s="23">
        <f>SUM(D16+I16+N16)</f>
        <v>327916</v>
      </c>
    </row>
    <row r="19" spans="3:9" ht="15.75" thickBot="1" x14ac:dyDescent="0.3">
      <c r="F19" s="8" t="s">
        <v>39</v>
      </c>
    </row>
    <row r="20" spans="3:9" ht="15.75" thickBot="1" x14ac:dyDescent="0.3">
      <c r="C20" s="3" t="s">
        <v>38</v>
      </c>
      <c r="D20" s="23">
        <f>SUM(D16+I16+N16)</f>
        <v>327916</v>
      </c>
      <c r="F20" s="19">
        <f>(D20)</f>
        <v>327916</v>
      </c>
    </row>
    <row r="21" spans="3:9" ht="15.75" thickBot="1" x14ac:dyDescent="0.3">
      <c r="C21" s="20">
        <v>50</v>
      </c>
      <c r="D21" s="8">
        <v>3</v>
      </c>
      <c r="F21" s="19">
        <f t="shared" ref="F21:F28" si="0">(D21*C21)</f>
        <v>150</v>
      </c>
    </row>
    <row r="22" spans="3:9" ht="15.75" thickBot="1" x14ac:dyDescent="0.3">
      <c r="C22" s="20">
        <v>100</v>
      </c>
      <c r="D22" s="8">
        <v>12</v>
      </c>
      <c r="F22" s="19">
        <f t="shared" si="0"/>
        <v>1200</v>
      </c>
    </row>
    <row r="23" spans="3:9" ht="15.75" thickBot="1" x14ac:dyDescent="0.3">
      <c r="C23" s="20">
        <v>500</v>
      </c>
      <c r="D23" s="8">
        <v>2</v>
      </c>
      <c r="F23" s="19">
        <f t="shared" si="0"/>
        <v>1000</v>
      </c>
    </row>
    <row r="24" spans="3:9" ht="15.75" thickBot="1" x14ac:dyDescent="0.3">
      <c r="C24" s="20">
        <v>1000</v>
      </c>
      <c r="D24" s="8">
        <v>30</v>
      </c>
      <c r="F24" s="19">
        <f t="shared" si="0"/>
        <v>30000</v>
      </c>
    </row>
    <row r="25" spans="3:9" ht="15.75" thickBot="1" x14ac:dyDescent="0.3">
      <c r="C25" s="20">
        <v>2000</v>
      </c>
      <c r="D25" s="8">
        <v>0</v>
      </c>
      <c r="F25" s="19">
        <f t="shared" si="0"/>
        <v>0</v>
      </c>
    </row>
    <row r="26" spans="3:9" ht="15.75" thickBot="1" x14ac:dyDescent="0.3">
      <c r="C26" s="20">
        <v>5000</v>
      </c>
      <c r="D26" s="8">
        <v>4</v>
      </c>
      <c r="F26" s="19">
        <f t="shared" si="0"/>
        <v>20000</v>
      </c>
    </row>
    <row r="27" spans="3:9" ht="15.75" thickBot="1" x14ac:dyDescent="0.3">
      <c r="C27" s="20">
        <v>10000</v>
      </c>
      <c r="D27" s="8">
        <v>1</v>
      </c>
      <c r="F27" s="19">
        <f t="shared" si="0"/>
        <v>10000</v>
      </c>
    </row>
    <row r="28" spans="3:9" ht="15.75" thickBot="1" x14ac:dyDescent="0.3">
      <c r="C28" s="20">
        <v>20000</v>
      </c>
      <c r="D28" s="8">
        <v>0</v>
      </c>
      <c r="F28" s="19">
        <f t="shared" si="0"/>
        <v>0</v>
      </c>
    </row>
    <row r="29" spans="3:9" ht="15.75" thickBot="1" x14ac:dyDescent="0.3">
      <c r="C29" s="21">
        <v>1</v>
      </c>
      <c r="D29" s="8">
        <v>0</v>
      </c>
      <c r="E29" s="2">
        <v>505</v>
      </c>
      <c r="F29" s="19">
        <f>(C29*D29*E29)</f>
        <v>0</v>
      </c>
    </row>
    <row r="30" spans="3:9" ht="15.75" thickBot="1" x14ac:dyDescent="0.3">
      <c r="C30" s="21">
        <v>2</v>
      </c>
      <c r="D30" s="8">
        <v>0</v>
      </c>
      <c r="E30" s="2">
        <v>505</v>
      </c>
      <c r="F30" s="19">
        <f t="shared" ref="F30:F35" si="1">(D30*C30)</f>
        <v>0</v>
      </c>
    </row>
    <row r="31" spans="3:9" ht="15.75" thickBot="1" x14ac:dyDescent="0.3">
      <c r="C31" s="21">
        <v>5</v>
      </c>
      <c r="D31" s="8">
        <v>0</v>
      </c>
      <c r="E31" s="2">
        <v>505</v>
      </c>
      <c r="F31" s="19">
        <f t="shared" si="1"/>
        <v>0</v>
      </c>
    </row>
    <row r="32" spans="3:9" ht="15.75" thickBot="1" x14ac:dyDescent="0.3">
      <c r="C32" s="21">
        <v>10</v>
      </c>
      <c r="D32" s="8">
        <v>0</v>
      </c>
      <c r="E32" s="2">
        <v>505</v>
      </c>
      <c r="F32" s="19">
        <f t="shared" si="1"/>
        <v>0</v>
      </c>
    </row>
    <row r="33" spans="3:10" ht="15.75" thickBot="1" x14ac:dyDescent="0.3">
      <c r="C33" s="21">
        <v>20</v>
      </c>
      <c r="D33" s="8">
        <v>0</v>
      </c>
      <c r="E33" s="2">
        <v>505</v>
      </c>
      <c r="F33" s="19">
        <f t="shared" si="1"/>
        <v>0</v>
      </c>
      <c r="J33" s="4"/>
    </row>
    <row r="34" spans="3:10" ht="15.75" thickBot="1" x14ac:dyDescent="0.3">
      <c r="C34" s="21">
        <v>50</v>
      </c>
      <c r="D34" s="8">
        <v>0</v>
      </c>
      <c r="E34" s="2">
        <v>505</v>
      </c>
      <c r="F34" s="19">
        <f t="shared" si="1"/>
        <v>0</v>
      </c>
    </row>
    <row r="35" spans="3:10" ht="15.75" thickBot="1" x14ac:dyDescent="0.3">
      <c r="C35" s="21">
        <v>100</v>
      </c>
      <c r="D35" s="8">
        <v>0</v>
      </c>
      <c r="E35" s="2">
        <v>505</v>
      </c>
      <c r="F35" s="19">
        <f t="shared" si="1"/>
        <v>0</v>
      </c>
    </row>
    <row r="36" spans="3:10" ht="15.75" thickBot="1" x14ac:dyDescent="0.3">
      <c r="C36" s="21" t="s">
        <v>40</v>
      </c>
      <c r="D36" s="23">
        <v>14377</v>
      </c>
      <c r="F36" s="19">
        <f>(D36)</f>
        <v>14377</v>
      </c>
    </row>
    <row r="37" spans="3:10" ht="15.75" thickBot="1" x14ac:dyDescent="0.3">
      <c r="F37" s="24">
        <f>SUM(F20:F36)</f>
        <v>404643</v>
      </c>
      <c r="G37" s="7" t="s">
        <v>41</v>
      </c>
    </row>
    <row r="38" spans="3:10" x14ac:dyDescent="0.25">
      <c r="F38" s="22"/>
    </row>
  </sheetData>
  <pageMargins left="0.31496062992125984" right="0.15748031496062992" top="0.74803149606299213" bottom="0.74803149606299213" header="0.31496062992125984" footer="0.31496062992125984"/>
  <pageSetup scale="60" orientation="landscape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2"/>
  <sheetViews>
    <sheetView workbookViewId="0">
      <selection sqref="A1:D34"/>
    </sheetView>
  </sheetViews>
  <sheetFormatPr baseColWidth="10" defaultRowHeight="15" x14ac:dyDescent="0.25"/>
  <cols>
    <col min="1" max="1" width="12.7109375" customWidth="1"/>
    <col min="2" max="2" width="19.7109375" customWidth="1"/>
    <col min="3" max="3" width="46" customWidth="1"/>
    <col min="4" max="4" width="12.85546875" bestFit="1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A3" s="51" t="s">
        <v>0</v>
      </c>
      <c r="B3" s="51" t="s">
        <v>18</v>
      </c>
      <c r="C3" s="51" t="s">
        <v>1</v>
      </c>
      <c r="D3" s="51" t="s">
        <v>2</v>
      </c>
      <c r="E3" s="2"/>
      <c r="G3" s="3" t="s">
        <v>38</v>
      </c>
      <c r="H3" s="23">
        <f>(D34)</f>
        <v>188136.41999999998</v>
      </c>
      <c r="J3" s="29">
        <f>(H3)</f>
        <v>188136.41999999998</v>
      </c>
    </row>
    <row r="4" spans="1:10" ht="15.75" thickBot="1" x14ac:dyDescent="0.3">
      <c r="A4" s="52">
        <v>42020</v>
      </c>
      <c r="B4" s="53">
        <v>1478</v>
      </c>
      <c r="C4" s="38" t="s">
        <v>871</v>
      </c>
      <c r="D4" s="54">
        <v>52380</v>
      </c>
      <c r="E4" s="2"/>
      <c r="G4" s="3"/>
      <c r="H4" s="23"/>
      <c r="J4" s="29"/>
    </row>
    <row r="5" spans="1:10" ht="15.75" thickBot="1" x14ac:dyDescent="0.3">
      <c r="A5" s="52">
        <v>42020</v>
      </c>
      <c r="B5" s="53">
        <v>1479</v>
      </c>
      <c r="C5" s="38" t="s">
        <v>871</v>
      </c>
      <c r="D5" s="55">
        <v>52380</v>
      </c>
      <c r="G5" s="20">
        <v>0</v>
      </c>
      <c r="H5" s="23">
        <v>0</v>
      </c>
      <c r="J5" s="29">
        <f>(H5*G5)</f>
        <v>0</v>
      </c>
    </row>
    <row r="6" spans="1:10" ht="15.75" thickBot="1" x14ac:dyDescent="0.3">
      <c r="A6" s="52">
        <v>42020</v>
      </c>
      <c r="B6" s="53">
        <v>1480</v>
      </c>
      <c r="C6" s="38" t="s">
        <v>871</v>
      </c>
      <c r="D6" s="54">
        <v>52380</v>
      </c>
      <c r="G6" s="20">
        <v>0</v>
      </c>
      <c r="H6" s="23">
        <v>0</v>
      </c>
      <c r="J6" s="29">
        <f t="shared" ref="J6:J14" si="0">(H6*G6)</f>
        <v>0</v>
      </c>
    </row>
    <row r="7" spans="1:10" ht="15.75" thickBot="1" x14ac:dyDescent="0.3">
      <c r="A7" s="52">
        <v>42021</v>
      </c>
      <c r="B7" s="37" t="s">
        <v>872</v>
      </c>
      <c r="C7" s="38" t="s">
        <v>144</v>
      </c>
      <c r="D7" s="54">
        <v>22250</v>
      </c>
      <c r="E7" s="50"/>
      <c r="G7" s="20">
        <v>0</v>
      </c>
      <c r="H7" s="23">
        <v>0</v>
      </c>
      <c r="J7" s="29">
        <f t="shared" si="0"/>
        <v>0</v>
      </c>
    </row>
    <row r="8" spans="1:10" ht="15.75" thickBot="1" x14ac:dyDescent="0.3">
      <c r="A8" s="36">
        <v>42024</v>
      </c>
      <c r="B8" s="37">
        <v>43311</v>
      </c>
      <c r="C8" s="38" t="s">
        <v>873</v>
      </c>
      <c r="D8" s="54">
        <v>1300</v>
      </c>
      <c r="E8" s="50"/>
      <c r="G8" s="20">
        <v>0</v>
      </c>
      <c r="H8" s="23"/>
      <c r="J8" s="29"/>
    </row>
    <row r="9" spans="1:10" ht="15.75" thickBot="1" x14ac:dyDescent="0.3">
      <c r="A9" s="36">
        <v>42024</v>
      </c>
      <c r="B9" s="38">
        <v>133544</v>
      </c>
      <c r="C9" s="38" t="s">
        <v>874</v>
      </c>
      <c r="D9" s="54">
        <v>801.62</v>
      </c>
      <c r="E9" s="50"/>
      <c r="G9" s="20"/>
      <c r="H9" s="23"/>
      <c r="J9" s="29"/>
    </row>
    <row r="10" spans="1:10" ht="15.75" thickBot="1" x14ac:dyDescent="0.3">
      <c r="A10" s="36">
        <v>42025</v>
      </c>
      <c r="B10" s="37" t="s">
        <v>875</v>
      </c>
      <c r="C10" s="38" t="s">
        <v>290</v>
      </c>
      <c r="D10" s="54">
        <v>5644.8</v>
      </c>
      <c r="E10" s="50"/>
      <c r="G10" s="20">
        <v>0</v>
      </c>
      <c r="H10" s="23">
        <v>0</v>
      </c>
      <c r="J10" s="29">
        <f t="shared" si="0"/>
        <v>0</v>
      </c>
    </row>
    <row r="11" spans="1:10" ht="15.75" thickBot="1" x14ac:dyDescent="0.3">
      <c r="A11" s="36">
        <v>42025</v>
      </c>
      <c r="B11" s="37"/>
      <c r="C11" s="38" t="s">
        <v>528</v>
      </c>
      <c r="D11" s="54">
        <v>1000</v>
      </c>
      <c r="E11" s="50"/>
      <c r="G11" s="20">
        <v>0</v>
      </c>
      <c r="H11" s="23">
        <v>0</v>
      </c>
      <c r="J11" s="29">
        <f t="shared" si="0"/>
        <v>0</v>
      </c>
    </row>
    <row r="12" spans="1:10" ht="15.75" thickBot="1" x14ac:dyDescent="0.3">
      <c r="A12" s="36"/>
      <c r="B12" s="37"/>
      <c r="C12" s="38"/>
      <c r="D12" s="54">
        <v>0</v>
      </c>
      <c r="E12" s="50"/>
      <c r="G12" s="20">
        <v>0</v>
      </c>
      <c r="H12" s="23">
        <v>0</v>
      </c>
      <c r="J12" s="29">
        <f t="shared" si="0"/>
        <v>0</v>
      </c>
    </row>
    <row r="13" spans="1:10" ht="15.75" thickBot="1" x14ac:dyDescent="0.3">
      <c r="A13" s="36"/>
      <c r="B13" s="37"/>
      <c r="C13" s="38"/>
      <c r="D13" s="54">
        <v>0</v>
      </c>
      <c r="E13" s="50"/>
      <c r="G13" s="20">
        <v>0</v>
      </c>
      <c r="H13" s="23">
        <v>0</v>
      </c>
      <c r="J13" s="29">
        <f t="shared" si="0"/>
        <v>0</v>
      </c>
    </row>
    <row r="14" spans="1:10" ht="15.75" thickBot="1" x14ac:dyDescent="0.3">
      <c r="A14" s="36"/>
      <c r="B14" s="37"/>
      <c r="C14" s="38"/>
      <c r="D14" s="54">
        <v>0</v>
      </c>
      <c r="E14" s="50"/>
      <c r="G14" s="20">
        <v>0</v>
      </c>
      <c r="H14" s="23">
        <v>0</v>
      </c>
      <c r="J14" s="29">
        <f t="shared" si="0"/>
        <v>0</v>
      </c>
    </row>
    <row r="15" spans="1:10" ht="15.75" thickBot="1" x14ac:dyDescent="0.3">
      <c r="A15" s="36"/>
      <c r="B15" s="37"/>
      <c r="C15" s="38"/>
      <c r="D15" s="54">
        <v>0</v>
      </c>
      <c r="E15" s="50"/>
      <c r="G15" s="21">
        <v>0</v>
      </c>
      <c r="H15" s="25">
        <v>0</v>
      </c>
      <c r="I15" s="2">
        <v>500</v>
      </c>
      <c r="J15" s="29">
        <f t="shared" ref="J15:J16" si="1">(G15*H15*I15)</f>
        <v>0</v>
      </c>
    </row>
    <row r="16" spans="1:10" ht="15.75" thickBot="1" x14ac:dyDescent="0.3">
      <c r="A16" s="36"/>
      <c r="B16" s="37"/>
      <c r="C16" s="38"/>
      <c r="D16" s="54">
        <v>0</v>
      </c>
      <c r="G16" s="21">
        <v>0</v>
      </c>
      <c r="H16" s="25">
        <v>0</v>
      </c>
      <c r="I16" s="2">
        <v>500</v>
      </c>
      <c r="J16" s="29">
        <f t="shared" si="1"/>
        <v>0</v>
      </c>
    </row>
    <row r="17" spans="1:10" ht="15.75" thickBot="1" x14ac:dyDescent="0.3">
      <c r="A17" s="36"/>
      <c r="B17" s="37"/>
      <c r="C17" s="38"/>
      <c r="D17" s="42">
        <v>0</v>
      </c>
      <c r="G17" s="21">
        <v>0</v>
      </c>
      <c r="H17" s="25">
        <v>0</v>
      </c>
      <c r="I17" s="2">
        <v>500</v>
      </c>
      <c r="J17" s="29">
        <f>(G17*H17*I17)</f>
        <v>0</v>
      </c>
    </row>
    <row r="18" spans="1:10" ht="15.75" thickBot="1" x14ac:dyDescent="0.3">
      <c r="A18" s="36"/>
      <c r="B18" s="37"/>
      <c r="C18" s="38"/>
      <c r="D18" s="42">
        <v>0</v>
      </c>
      <c r="G18" s="21">
        <v>0</v>
      </c>
      <c r="H18" s="25">
        <v>0</v>
      </c>
      <c r="I18" s="2">
        <v>500</v>
      </c>
      <c r="J18" s="29">
        <f t="shared" ref="J18" si="2">(G18*H18*I18)</f>
        <v>0</v>
      </c>
    </row>
    <row r="19" spans="1:10" ht="15.75" thickBot="1" x14ac:dyDescent="0.3">
      <c r="A19" s="36"/>
      <c r="B19" s="37"/>
      <c r="C19" s="38"/>
      <c r="D19" s="42">
        <v>0</v>
      </c>
      <c r="F19" s="30"/>
      <c r="G19" s="21">
        <v>0</v>
      </c>
      <c r="H19" s="23">
        <v>0</v>
      </c>
      <c r="J19" s="29">
        <f>(H19)</f>
        <v>0</v>
      </c>
    </row>
    <row r="20" spans="1:10" ht="15.75" thickBot="1" x14ac:dyDescent="0.3">
      <c r="A20" s="36"/>
      <c r="B20" s="18"/>
      <c r="C20" s="16"/>
      <c r="D20" s="41">
        <v>0</v>
      </c>
      <c r="F20" s="30" t="s">
        <v>224</v>
      </c>
      <c r="G20" s="21">
        <v>0</v>
      </c>
      <c r="H20" s="23">
        <v>0</v>
      </c>
      <c r="J20" s="29">
        <f>(H20)</f>
        <v>0</v>
      </c>
    </row>
    <row r="21" spans="1:10" ht="15.75" thickBot="1" x14ac:dyDescent="0.3">
      <c r="A21" s="15"/>
      <c r="B21" s="18"/>
      <c r="C21" s="16"/>
      <c r="D21" s="41">
        <v>0</v>
      </c>
      <c r="F21" s="30"/>
      <c r="G21" s="21">
        <v>0</v>
      </c>
      <c r="H21" s="23">
        <v>0</v>
      </c>
      <c r="J21" s="29">
        <f>(H21)</f>
        <v>0</v>
      </c>
    </row>
    <row r="22" spans="1:10" ht="15.75" thickBot="1" x14ac:dyDescent="0.3">
      <c r="A22" s="15"/>
      <c r="B22" s="18"/>
      <c r="C22" s="16"/>
      <c r="D22" s="41">
        <v>0</v>
      </c>
      <c r="F22" s="30"/>
      <c r="G22" s="21">
        <v>0</v>
      </c>
      <c r="H22" s="23">
        <v>0</v>
      </c>
      <c r="J22" s="29">
        <f>(H22)</f>
        <v>0</v>
      </c>
    </row>
    <row r="23" spans="1:10" ht="15.75" thickBot="1" x14ac:dyDescent="0.3">
      <c r="A23" s="15"/>
      <c r="B23" s="18"/>
      <c r="C23" s="16"/>
      <c r="D23" s="41">
        <v>0</v>
      </c>
      <c r="J23" s="20">
        <f>SUM(J3:J22)</f>
        <v>188136.41999999998</v>
      </c>
    </row>
    <row r="24" spans="1:10" x14ac:dyDescent="0.25">
      <c r="A24" s="15"/>
      <c r="B24" s="18"/>
      <c r="C24" s="16"/>
      <c r="D24" s="41">
        <v>0</v>
      </c>
    </row>
    <row r="25" spans="1:10" x14ac:dyDescent="0.25">
      <c r="A25" s="15"/>
      <c r="B25" s="18"/>
      <c r="C25" s="16"/>
      <c r="D25" s="41">
        <v>0</v>
      </c>
    </row>
    <row r="26" spans="1:10" x14ac:dyDescent="0.25">
      <c r="A26" s="15"/>
      <c r="B26" s="18"/>
      <c r="C26" s="16"/>
      <c r="D26" s="41">
        <v>0</v>
      </c>
    </row>
    <row r="27" spans="1:10" x14ac:dyDescent="0.25">
      <c r="A27" s="15"/>
      <c r="B27" s="18"/>
      <c r="C27" s="16"/>
      <c r="D27" s="41">
        <v>0</v>
      </c>
    </row>
    <row r="28" spans="1:10" x14ac:dyDescent="0.25">
      <c r="A28" s="15"/>
      <c r="B28" s="18"/>
      <c r="C28" s="16"/>
      <c r="D28" s="41">
        <v>0</v>
      </c>
    </row>
    <row r="29" spans="1:10" x14ac:dyDescent="0.25">
      <c r="A29" s="15"/>
      <c r="B29" s="18"/>
      <c r="C29" s="16"/>
      <c r="D29" s="41">
        <v>0</v>
      </c>
    </row>
    <row r="30" spans="1:10" x14ac:dyDescent="0.25">
      <c r="A30" s="15"/>
      <c r="B30" s="18"/>
      <c r="C30" s="16"/>
      <c r="D30" s="41">
        <v>0</v>
      </c>
    </row>
    <row r="31" spans="1:10" x14ac:dyDescent="0.25">
      <c r="A31" s="15"/>
      <c r="B31" s="18"/>
      <c r="C31" s="16"/>
      <c r="D31" s="41">
        <v>0</v>
      </c>
    </row>
    <row r="32" spans="1:10" x14ac:dyDescent="0.25">
      <c r="A32" s="15"/>
      <c r="B32" s="18"/>
      <c r="C32" s="16"/>
      <c r="D32" s="41">
        <v>0</v>
      </c>
    </row>
    <row r="33" spans="1:10" ht="15.75" thickBot="1" x14ac:dyDescent="0.3">
      <c r="A33" s="15"/>
      <c r="B33" s="18"/>
      <c r="C33" s="16"/>
      <c r="D33" s="56">
        <v>0</v>
      </c>
    </row>
    <row r="34" spans="1:10" ht="15.75" thickBot="1" x14ac:dyDescent="0.3">
      <c r="A34" s="58"/>
      <c r="D34" s="57">
        <f>SUM(D4:D33)</f>
        <v>188136.41999999998</v>
      </c>
    </row>
    <row r="45" spans="1:10" x14ac:dyDescent="0.25">
      <c r="J45" s="4"/>
    </row>
    <row r="52" spans="3:6" x14ac:dyDescent="0.25">
      <c r="C52" s="26"/>
      <c r="F52" s="22"/>
    </row>
  </sheetData>
  <pageMargins left="0.43307086614173229" right="0.11811023622047245" top="1.6141732283464567" bottom="0.74803149606299213" header="0.31496062992125984" footer="0.31496062992125984"/>
  <pageSetup scale="105" orientation="portrait" horizontalDpi="4294967293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5"/>
  <dimension ref="A2:J52"/>
  <sheetViews>
    <sheetView workbookViewId="0">
      <selection activeCell="D15" sqref="D15"/>
    </sheetView>
  </sheetViews>
  <sheetFormatPr baseColWidth="10" defaultRowHeight="15" x14ac:dyDescent="0.25"/>
  <cols>
    <col min="1" max="1" width="12.7109375" customWidth="1"/>
    <col min="2" max="2" width="19.7109375" customWidth="1"/>
    <col min="3" max="3" width="46" customWidth="1"/>
    <col min="4" max="4" width="12.85546875" bestFit="1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A3" s="51" t="s">
        <v>0</v>
      </c>
      <c r="B3" s="51" t="s">
        <v>18</v>
      </c>
      <c r="C3" s="51" t="s">
        <v>1</v>
      </c>
      <c r="D3" s="51" t="s">
        <v>2</v>
      </c>
      <c r="E3" s="2"/>
      <c r="G3" s="3" t="s">
        <v>38</v>
      </c>
      <c r="H3" s="23">
        <f>(D34)</f>
        <v>244030.02000000002</v>
      </c>
      <c r="J3" s="29">
        <f>(H3)</f>
        <v>244030.02000000002</v>
      </c>
    </row>
    <row r="4" spans="1:10" ht="15.75" thickBot="1" x14ac:dyDescent="0.3">
      <c r="A4" s="52">
        <v>42362</v>
      </c>
      <c r="B4" s="53">
        <v>129791</v>
      </c>
      <c r="C4" s="38" t="s">
        <v>497</v>
      </c>
      <c r="D4" s="54">
        <v>18116.36</v>
      </c>
      <c r="E4" s="2"/>
      <c r="G4" s="3"/>
      <c r="H4" s="23"/>
      <c r="J4" s="29"/>
    </row>
    <row r="5" spans="1:10" ht="15.75" thickBot="1" x14ac:dyDescent="0.3">
      <c r="A5" s="52">
        <v>42364</v>
      </c>
      <c r="B5" s="37">
        <v>167670</v>
      </c>
      <c r="C5" s="38" t="s">
        <v>739</v>
      </c>
      <c r="D5" s="55">
        <v>5800</v>
      </c>
      <c r="G5" s="20">
        <v>0</v>
      </c>
      <c r="H5" s="23">
        <v>0</v>
      </c>
      <c r="J5" s="29">
        <f>(H5*G5)</f>
        <v>0</v>
      </c>
    </row>
    <row r="6" spans="1:10" ht="15.75" thickBot="1" x14ac:dyDescent="0.3">
      <c r="A6" s="52">
        <v>42364</v>
      </c>
      <c r="B6" s="37">
        <v>129972</v>
      </c>
      <c r="C6" s="38" t="s">
        <v>861</v>
      </c>
      <c r="D6" s="54">
        <v>16016.53</v>
      </c>
      <c r="G6" s="20">
        <v>0</v>
      </c>
      <c r="H6" s="23">
        <v>0</v>
      </c>
      <c r="J6" s="29">
        <f t="shared" ref="J6:J14" si="0">(H6*G6)</f>
        <v>0</v>
      </c>
    </row>
    <row r="7" spans="1:10" ht="15.75" thickBot="1" x14ac:dyDescent="0.3">
      <c r="A7" s="52">
        <v>42365</v>
      </c>
      <c r="B7" s="37" t="s">
        <v>862</v>
      </c>
      <c r="C7" s="38" t="s">
        <v>144</v>
      </c>
      <c r="D7" s="54">
        <v>7500</v>
      </c>
      <c r="E7" s="50"/>
      <c r="G7" s="20">
        <v>0</v>
      </c>
      <c r="H7" s="23">
        <v>0</v>
      </c>
      <c r="J7" s="29">
        <f t="shared" si="0"/>
        <v>0</v>
      </c>
    </row>
    <row r="8" spans="1:10" ht="15.75" thickBot="1" x14ac:dyDescent="0.3">
      <c r="A8" s="36">
        <v>42365</v>
      </c>
      <c r="B8" s="37">
        <v>242925</v>
      </c>
      <c r="C8" s="38" t="s">
        <v>289</v>
      </c>
      <c r="D8" s="54">
        <v>3450</v>
      </c>
      <c r="E8" s="50"/>
      <c r="G8" s="20">
        <v>0</v>
      </c>
      <c r="H8" s="23"/>
      <c r="J8" s="29"/>
    </row>
    <row r="9" spans="1:10" ht="15.75" thickBot="1" x14ac:dyDescent="0.3">
      <c r="A9" s="36">
        <v>42366</v>
      </c>
      <c r="B9" s="37">
        <v>5257840</v>
      </c>
      <c r="C9" s="38" t="s">
        <v>863</v>
      </c>
      <c r="D9" s="54">
        <v>6400</v>
      </c>
      <c r="E9" s="50"/>
      <c r="G9" s="20"/>
      <c r="H9" s="23"/>
      <c r="J9" s="29"/>
    </row>
    <row r="10" spans="1:10" ht="15.75" thickBot="1" x14ac:dyDescent="0.3">
      <c r="A10" s="36">
        <v>42366</v>
      </c>
      <c r="B10" s="37" t="s">
        <v>864</v>
      </c>
      <c r="C10" s="38" t="s">
        <v>865</v>
      </c>
      <c r="D10" s="54">
        <v>22195.200000000001</v>
      </c>
      <c r="E10" s="50"/>
      <c r="G10" s="20">
        <v>0</v>
      </c>
      <c r="H10" s="23">
        <v>0</v>
      </c>
      <c r="J10" s="29">
        <f t="shared" si="0"/>
        <v>0</v>
      </c>
    </row>
    <row r="11" spans="1:10" ht="15.75" thickBot="1" x14ac:dyDescent="0.3">
      <c r="A11" s="36">
        <v>42367</v>
      </c>
      <c r="B11" s="37">
        <v>1474</v>
      </c>
      <c r="C11" s="38" t="s">
        <v>143</v>
      </c>
      <c r="D11" s="54">
        <v>29532.74</v>
      </c>
      <c r="E11" s="50"/>
      <c r="G11" s="20">
        <v>0</v>
      </c>
      <c r="H11" s="23">
        <v>0</v>
      </c>
      <c r="J11" s="29">
        <f t="shared" si="0"/>
        <v>0</v>
      </c>
    </row>
    <row r="12" spans="1:10" ht="15.75" thickBot="1" x14ac:dyDescent="0.3">
      <c r="A12" s="36">
        <v>42368</v>
      </c>
      <c r="B12" s="37">
        <v>12150</v>
      </c>
      <c r="C12" s="38" t="s">
        <v>718</v>
      </c>
      <c r="D12" s="54">
        <v>7200</v>
      </c>
      <c r="E12" s="50"/>
      <c r="G12" s="20">
        <v>0</v>
      </c>
      <c r="H12" s="23">
        <v>0</v>
      </c>
      <c r="J12" s="29">
        <f t="shared" si="0"/>
        <v>0</v>
      </c>
    </row>
    <row r="13" spans="1:10" ht="15.75" thickBot="1" x14ac:dyDescent="0.3">
      <c r="A13" s="36">
        <v>42368</v>
      </c>
      <c r="B13" s="37">
        <v>1475</v>
      </c>
      <c r="C13" s="38" t="s">
        <v>143</v>
      </c>
      <c r="D13" s="54">
        <v>12305.31</v>
      </c>
      <c r="E13" s="50"/>
      <c r="G13" s="20">
        <v>0</v>
      </c>
      <c r="H13" s="23">
        <v>0</v>
      </c>
      <c r="J13" s="29">
        <f t="shared" si="0"/>
        <v>0</v>
      </c>
    </row>
    <row r="14" spans="1:10" ht="15.75" thickBot="1" x14ac:dyDescent="0.3">
      <c r="A14" s="36">
        <v>42006</v>
      </c>
      <c r="B14" s="37">
        <v>12214</v>
      </c>
      <c r="C14" s="38" t="s">
        <v>718</v>
      </c>
      <c r="D14" s="54">
        <v>20500</v>
      </c>
      <c r="E14" s="50"/>
      <c r="G14" s="20">
        <v>0</v>
      </c>
      <c r="H14" s="23">
        <v>0</v>
      </c>
      <c r="J14" s="29">
        <f t="shared" si="0"/>
        <v>0</v>
      </c>
    </row>
    <row r="15" spans="1:10" ht="15.75" thickBot="1" x14ac:dyDescent="0.3">
      <c r="A15" s="36">
        <v>42006</v>
      </c>
      <c r="B15" s="37">
        <v>3215</v>
      </c>
      <c r="C15" s="38" t="s">
        <v>718</v>
      </c>
      <c r="D15" s="54">
        <v>7500</v>
      </c>
      <c r="E15" s="50"/>
      <c r="G15" s="21">
        <v>0</v>
      </c>
      <c r="H15" s="25">
        <v>0</v>
      </c>
      <c r="I15" s="2">
        <v>500</v>
      </c>
      <c r="J15" s="29">
        <f t="shared" ref="J15:J16" si="1">(G15*H15*I15)</f>
        <v>0</v>
      </c>
    </row>
    <row r="16" spans="1:10" ht="15.75" thickBot="1" x14ac:dyDescent="0.3">
      <c r="A16" s="36">
        <v>42007</v>
      </c>
      <c r="B16" s="37">
        <v>131104</v>
      </c>
      <c r="C16" s="38" t="s">
        <v>497</v>
      </c>
      <c r="D16" s="54">
        <v>8730.5</v>
      </c>
      <c r="G16" s="21">
        <v>0</v>
      </c>
      <c r="H16" s="25">
        <v>0</v>
      </c>
      <c r="I16" s="2">
        <v>500</v>
      </c>
      <c r="J16" s="29">
        <f t="shared" si="1"/>
        <v>0</v>
      </c>
    </row>
    <row r="17" spans="1:10" ht="15.75" thickBot="1" x14ac:dyDescent="0.3">
      <c r="A17" s="36">
        <v>42007</v>
      </c>
      <c r="B17" s="37" t="s">
        <v>866</v>
      </c>
      <c r="C17" s="38" t="s">
        <v>144</v>
      </c>
      <c r="D17" s="42">
        <v>22780</v>
      </c>
      <c r="G17" s="21">
        <v>0</v>
      </c>
      <c r="H17" s="25">
        <v>0</v>
      </c>
      <c r="I17" s="2">
        <v>500</v>
      </c>
      <c r="J17" s="29">
        <f>(G17*H17*I17)</f>
        <v>0</v>
      </c>
    </row>
    <row r="18" spans="1:10" ht="15.75" thickBot="1" x14ac:dyDescent="0.3">
      <c r="A18" s="36">
        <v>42009</v>
      </c>
      <c r="B18" s="37">
        <v>12325</v>
      </c>
      <c r="C18" s="38" t="s">
        <v>867</v>
      </c>
      <c r="D18" s="42">
        <v>11700</v>
      </c>
      <c r="G18" s="21">
        <v>0</v>
      </c>
      <c r="H18" s="25">
        <v>0</v>
      </c>
      <c r="I18" s="2">
        <v>500</v>
      </c>
      <c r="J18" s="29">
        <f t="shared" ref="J18" si="2">(G18*H18*I18)</f>
        <v>0</v>
      </c>
    </row>
    <row r="19" spans="1:10" ht="15.75" thickBot="1" x14ac:dyDescent="0.3">
      <c r="A19" s="36">
        <v>42010</v>
      </c>
      <c r="B19" s="37">
        <v>131403</v>
      </c>
      <c r="C19" s="38" t="s">
        <v>289</v>
      </c>
      <c r="D19" s="42">
        <v>22559.38</v>
      </c>
      <c r="F19" s="30"/>
      <c r="G19" s="21">
        <v>0</v>
      </c>
      <c r="H19" s="23">
        <v>0</v>
      </c>
      <c r="J19" s="29">
        <f>(H19)</f>
        <v>0</v>
      </c>
    </row>
    <row r="20" spans="1:10" ht="15.75" thickBot="1" x14ac:dyDescent="0.3">
      <c r="A20" s="36">
        <v>42011</v>
      </c>
      <c r="B20" s="18" t="s">
        <v>868</v>
      </c>
      <c r="C20" s="16" t="s">
        <v>869</v>
      </c>
      <c r="D20" s="41">
        <v>4704</v>
      </c>
      <c r="F20" s="30" t="s">
        <v>224</v>
      </c>
      <c r="G20" s="21">
        <v>0</v>
      </c>
      <c r="H20" s="23">
        <v>0</v>
      </c>
      <c r="J20" s="29">
        <f>(H20)</f>
        <v>0</v>
      </c>
    </row>
    <row r="21" spans="1:10" ht="15.75" thickBot="1" x14ac:dyDescent="0.3">
      <c r="A21" s="15">
        <v>42009</v>
      </c>
      <c r="B21" s="18"/>
      <c r="C21" s="16" t="s">
        <v>528</v>
      </c>
      <c r="D21" s="41">
        <v>360</v>
      </c>
      <c r="F21" s="30"/>
      <c r="G21" s="21">
        <v>0</v>
      </c>
      <c r="H21" s="23">
        <v>0</v>
      </c>
      <c r="J21" s="29">
        <f>(H21)</f>
        <v>0</v>
      </c>
    </row>
    <row r="22" spans="1:10" ht="15.75" thickBot="1" x14ac:dyDescent="0.3">
      <c r="A22" s="15">
        <v>42008</v>
      </c>
      <c r="B22" s="18">
        <v>5272439</v>
      </c>
      <c r="C22" s="16" t="s">
        <v>290</v>
      </c>
      <c r="D22" s="41">
        <v>680</v>
      </c>
      <c r="F22" s="30"/>
      <c r="G22" s="21">
        <v>0</v>
      </c>
      <c r="H22" s="23">
        <v>0</v>
      </c>
      <c r="J22" s="29">
        <f>(H22)</f>
        <v>0</v>
      </c>
    </row>
    <row r="23" spans="1:10" ht="15.75" thickBot="1" x14ac:dyDescent="0.3">
      <c r="A23" s="15">
        <v>42011</v>
      </c>
      <c r="B23" s="18">
        <v>1476</v>
      </c>
      <c r="C23" s="16" t="s">
        <v>870</v>
      </c>
      <c r="D23" s="41">
        <v>16000</v>
      </c>
      <c r="J23" s="20">
        <f>SUM(J3:J22)</f>
        <v>244030.02000000002</v>
      </c>
    </row>
    <row r="24" spans="1:10" x14ac:dyDescent="0.25">
      <c r="A24" s="15"/>
      <c r="B24" s="18"/>
      <c r="C24" s="16"/>
      <c r="D24" s="41">
        <v>0</v>
      </c>
    </row>
    <row r="25" spans="1:10" x14ac:dyDescent="0.25">
      <c r="A25" s="15"/>
      <c r="B25" s="18"/>
      <c r="C25" s="16"/>
      <c r="D25" s="41">
        <v>0</v>
      </c>
    </row>
    <row r="26" spans="1:10" x14ac:dyDescent="0.25">
      <c r="A26" s="15"/>
      <c r="B26" s="18"/>
      <c r="C26" s="16"/>
      <c r="D26" s="41">
        <v>0</v>
      </c>
    </row>
    <row r="27" spans="1:10" x14ac:dyDescent="0.25">
      <c r="A27" s="15"/>
      <c r="B27" s="18"/>
      <c r="C27" s="16"/>
      <c r="D27" s="41">
        <v>0</v>
      </c>
    </row>
    <row r="28" spans="1:10" x14ac:dyDescent="0.25">
      <c r="A28" s="15"/>
      <c r="B28" s="18"/>
      <c r="C28" s="16"/>
      <c r="D28" s="41">
        <v>0</v>
      </c>
    </row>
    <row r="29" spans="1:10" x14ac:dyDescent="0.25">
      <c r="A29" s="15"/>
      <c r="B29" s="18"/>
      <c r="C29" s="16"/>
      <c r="D29" s="41">
        <v>0</v>
      </c>
    </row>
    <row r="30" spans="1:10" x14ac:dyDescent="0.25">
      <c r="A30" s="15"/>
      <c r="B30" s="18"/>
      <c r="C30" s="16"/>
      <c r="D30" s="41">
        <v>0</v>
      </c>
    </row>
    <row r="31" spans="1:10" x14ac:dyDescent="0.25">
      <c r="A31" s="15"/>
      <c r="B31" s="18"/>
      <c r="C31" s="16"/>
      <c r="D31" s="41">
        <v>0</v>
      </c>
    </row>
    <row r="32" spans="1:10" x14ac:dyDescent="0.25">
      <c r="A32" s="15"/>
      <c r="B32" s="18"/>
      <c r="C32" s="16"/>
      <c r="D32" s="41">
        <v>0</v>
      </c>
    </row>
    <row r="33" spans="1:10" ht="15.75" thickBot="1" x14ac:dyDescent="0.3">
      <c r="A33" s="15"/>
      <c r="B33" s="18"/>
      <c r="C33" s="16"/>
      <c r="D33" s="56">
        <v>0</v>
      </c>
    </row>
    <row r="34" spans="1:10" ht="15.75" thickBot="1" x14ac:dyDescent="0.3">
      <c r="A34" s="58"/>
      <c r="D34" s="57">
        <f>SUM(D4:D33)</f>
        <v>244030.02000000002</v>
      </c>
    </row>
    <row r="45" spans="1:10" x14ac:dyDescent="0.25">
      <c r="J45" s="4"/>
    </row>
    <row r="52" spans="3:6" x14ac:dyDescent="0.25">
      <c r="C52" s="26"/>
      <c r="F52" s="22"/>
    </row>
  </sheetData>
  <pageMargins left="0.43307086614173229" right="0.11811023622047245" top="1.6141732283464567" bottom="0.74803149606299213" header="0.31496062992125984" footer="0.31496062992125984"/>
  <pageSetup scale="105" orientation="portrait" horizontalDpi="4294967293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J52"/>
  <sheetViews>
    <sheetView workbookViewId="0">
      <selection sqref="A1:D34"/>
    </sheetView>
  </sheetViews>
  <sheetFormatPr baseColWidth="10" defaultRowHeight="15" x14ac:dyDescent="0.25"/>
  <cols>
    <col min="1" max="1" width="12.7109375" customWidth="1"/>
    <col min="2" max="2" width="19.7109375" customWidth="1"/>
    <col min="3" max="3" width="46" customWidth="1"/>
    <col min="4" max="4" width="12.85546875" bestFit="1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A3" s="51" t="s">
        <v>0</v>
      </c>
      <c r="B3" s="51" t="s">
        <v>18</v>
      </c>
      <c r="C3" s="51" t="s">
        <v>1</v>
      </c>
      <c r="D3" s="51" t="s">
        <v>2</v>
      </c>
      <c r="E3" s="2"/>
      <c r="G3" s="3" t="s">
        <v>38</v>
      </c>
      <c r="H3" s="23">
        <f>(D34)</f>
        <v>106879.95</v>
      </c>
      <c r="J3" s="29">
        <f>(H3)</f>
        <v>106879.95</v>
      </c>
    </row>
    <row r="4" spans="1:10" ht="15.75" thickBot="1" x14ac:dyDescent="0.3">
      <c r="A4" s="52">
        <v>41991</v>
      </c>
      <c r="B4" s="53">
        <v>211</v>
      </c>
      <c r="C4" s="38" t="s">
        <v>858</v>
      </c>
      <c r="D4" s="54">
        <v>10000</v>
      </c>
      <c r="E4" s="2"/>
      <c r="G4" s="3"/>
      <c r="H4" s="23"/>
      <c r="J4" s="29"/>
    </row>
    <row r="5" spans="1:10" ht="15.75" thickBot="1" x14ac:dyDescent="0.3">
      <c r="A5" s="52">
        <v>41992</v>
      </c>
      <c r="B5" s="37">
        <v>1471</v>
      </c>
      <c r="C5" s="38" t="s">
        <v>859</v>
      </c>
      <c r="D5" s="55">
        <v>26000</v>
      </c>
      <c r="G5" s="20">
        <v>0</v>
      </c>
      <c r="H5" s="23">
        <v>0</v>
      </c>
      <c r="J5" s="29">
        <f>(H5*G5)</f>
        <v>0</v>
      </c>
    </row>
    <row r="6" spans="1:10" ht="15.75" thickBot="1" x14ac:dyDescent="0.3">
      <c r="A6" s="52">
        <v>41992</v>
      </c>
      <c r="B6" s="37">
        <v>1472</v>
      </c>
      <c r="C6" s="38" t="s">
        <v>859</v>
      </c>
      <c r="D6" s="54">
        <v>26000</v>
      </c>
      <c r="G6" s="20">
        <v>0</v>
      </c>
      <c r="H6" s="23">
        <v>0</v>
      </c>
      <c r="J6" s="29">
        <f t="shared" ref="J6:J14" si="0">(H6*G6)</f>
        <v>0</v>
      </c>
    </row>
    <row r="7" spans="1:10" ht="15.75" thickBot="1" x14ac:dyDescent="0.3">
      <c r="A7" s="52">
        <v>41992</v>
      </c>
      <c r="B7" s="37">
        <v>1473</v>
      </c>
      <c r="C7" s="38" t="s">
        <v>859</v>
      </c>
      <c r="D7" s="54">
        <v>26000</v>
      </c>
      <c r="E7" s="50"/>
      <c r="G7" s="20">
        <v>0</v>
      </c>
      <c r="H7" s="23">
        <v>0</v>
      </c>
      <c r="J7" s="29">
        <f t="shared" si="0"/>
        <v>0</v>
      </c>
    </row>
    <row r="8" spans="1:10" ht="15.75" thickBot="1" x14ac:dyDescent="0.3">
      <c r="A8" s="36">
        <v>41993</v>
      </c>
      <c r="B8" s="37">
        <v>507849670</v>
      </c>
      <c r="C8" s="38" t="s">
        <v>144</v>
      </c>
      <c r="D8" s="54">
        <v>15279.95</v>
      </c>
      <c r="E8" s="50"/>
      <c r="G8" s="20">
        <v>0</v>
      </c>
      <c r="H8" s="23"/>
      <c r="J8" s="29"/>
    </row>
    <row r="9" spans="1:10" ht="15.75" thickBot="1" x14ac:dyDescent="0.3">
      <c r="A9" s="36">
        <v>41995</v>
      </c>
      <c r="B9" s="37">
        <v>1039</v>
      </c>
      <c r="C9" s="38" t="s">
        <v>860</v>
      </c>
      <c r="D9" s="54">
        <v>3600</v>
      </c>
      <c r="E9" s="50"/>
      <c r="G9" s="20"/>
      <c r="H9" s="23"/>
      <c r="J9" s="29"/>
    </row>
    <row r="10" spans="1:10" ht="15.75" thickBot="1" x14ac:dyDescent="0.3">
      <c r="A10" s="36"/>
      <c r="B10" s="37"/>
      <c r="C10" s="38"/>
      <c r="D10" s="54">
        <v>0</v>
      </c>
      <c r="E10" s="50"/>
      <c r="G10" s="20">
        <v>0</v>
      </c>
      <c r="H10" s="23">
        <v>0</v>
      </c>
      <c r="J10" s="29">
        <f t="shared" si="0"/>
        <v>0</v>
      </c>
    </row>
    <row r="11" spans="1:10" ht="15.75" thickBot="1" x14ac:dyDescent="0.3">
      <c r="A11" s="36"/>
      <c r="B11" s="37"/>
      <c r="C11" s="38"/>
      <c r="D11" s="54">
        <v>0</v>
      </c>
      <c r="E11" s="50"/>
      <c r="G11" s="20">
        <v>0</v>
      </c>
      <c r="H11" s="23">
        <v>0</v>
      </c>
      <c r="J11" s="29">
        <f t="shared" si="0"/>
        <v>0</v>
      </c>
    </row>
    <row r="12" spans="1:10" ht="15.75" thickBot="1" x14ac:dyDescent="0.3">
      <c r="A12" s="36"/>
      <c r="B12" s="37"/>
      <c r="C12" s="38"/>
      <c r="D12" s="54">
        <v>0</v>
      </c>
      <c r="E12" s="50"/>
      <c r="G12" s="20">
        <v>0</v>
      </c>
      <c r="H12" s="23">
        <v>0</v>
      </c>
      <c r="J12" s="29">
        <f t="shared" si="0"/>
        <v>0</v>
      </c>
    </row>
    <row r="13" spans="1:10" ht="15.75" thickBot="1" x14ac:dyDescent="0.3">
      <c r="A13" s="36"/>
      <c r="B13" s="37"/>
      <c r="C13" s="38"/>
      <c r="D13" s="54">
        <v>0</v>
      </c>
      <c r="E13" s="50"/>
      <c r="G13" s="20">
        <v>0</v>
      </c>
      <c r="H13" s="23">
        <v>0</v>
      </c>
      <c r="J13" s="29">
        <f t="shared" si="0"/>
        <v>0</v>
      </c>
    </row>
    <row r="14" spans="1:10" ht="15.75" thickBot="1" x14ac:dyDescent="0.3">
      <c r="A14" s="36"/>
      <c r="B14" s="37"/>
      <c r="C14" s="38"/>
      <c r="D14" s="54">
        <v>0</v>
      </c>
      <c r="E14" s="50"/>
      <c r="G14" s="20">
        <v>0</v>
      </c>
      <c r="H14" s="23">
        <v>0</v>
      </c>
      <c r="J14" s="29">
        <f t="shared" si="0"/>
        <v>0</v>
      </c>
    </row>
    <row r="15" spans="1:10" ht="15.75" thickBot="1" x14ac:dyDescent="0.3">
      <c r="A15" s="36"/>
      <c r="B15" s="37"/>
      <c r="C15" s="38"/>
      <c r="D15" s="54">
        <v>0</v>
      </c>
      <c r="E15" s="50"/>
      <c r="G15" s="21">
        <v>0</v>
      </c>
      <c r="H15" s="25">
        <v>0</v>
      </c>
      <c r="I15" s="2">
        <v>500</v>
      </c>
      <c r="J15" s="29">
        <f t="shared" ref="J15:J16" si="1">(G15*H15*I15)</f>
        <v>0</v>
      </c>
    </row>
    <row r="16" spans="1:10" ht="15.75" thickBot="1" x14ac:dyDescent="0.3">
      <c r="A16" s="36"/>
      <c r="B16" s="37"/>
      <c r="C16" s="38"/>
      <c r="D16" s="54">
        <v>0</v>
      </c>
      <c r="G16" s="21">
        <v>0</v>
      </c>
      <c r="H16" s="25">
        <v>0</v>
      </c>
      <c r="I16" s="2">
        <v>500</v>
      </c>
      <c r="J16" s="29">
        <f t="shared" si="1"/>
        <v>0</v>
      </c>
    </row>
    <row r="17" spans="1:10" ht="15.75" thickBot="1" x14ac:dyDescent="0.3">
      <c r="A17" s="36"/>
      <c r="B17" s="37"/>
      <c r="C17" s="38"/>
      <c r="D17" s="42">
        <v>0</v>
      </c>
      <c r="G17" s="21">
        <v>0</v>
      </c>
      <c r="H17" s="25">
        <v>0</v>
      </c>
      <c r="I17" s="2">
        <v>500</v>
      </c>
      <c r="J17" s="29">
        <f>(G17*H17*I17)</f>
        <v>0</v>
      </c>
    </row>
    <row r="18" spans="1:10" ht="15.75" thickBot="1" x14ac:dyDescent="0.3">
      <c r="A18" s="36"/>
      <c r="B18" s="37"/>
      <c r="C18" s="38"/>
      <c r="D18" s="42">
        <v>0</v>
      </c>
      <c r="G18" s="21">
        <v>0</v>
      </c>
      <c r="H18" s="25">
        <v>0</v>
      </c>
      <c r="I18" s="2">
        <v>500</v>
      </c>
      <c r="J18" s="29">
        <f t="shared" ref="J18" si="2">(G18*H18*I18)</f>
        <v>0</v>
      </c>
    </row>
    <row r="19" spans="1:10" ht="15.75" thickBot="1" x14ac:dyDescent="0.3">
      <c r="A19" s="36"/>
      <c r="B19" s="37"/>
      <c r="C19" s="38"/>
      <c r="D19" s="42">
        <v>0</v>
      </c>
      <c r="F19" s="30"/>
      <c r="G19" s="21">
        <v>0</v>
      </c>
      <c r="H19" s="23">
        <v>0</v>
      </c>
      <c r="J19" s="29">
        <f>(H19)</f>
        <v>0</v>
      </c>
    </row>
    <row r="20" spans="1:10" ht="15.75" thickBot="1" x14ac:dyDescent="0.3">
      <c r="A20" s="36"/>
      <c r="B20" s="18"/>
      <c r="C20" s="16"/>
      <c r="D20" s="41">
        <v>0</v>
      </c>
      <c r="F20" s="30" t="s">
        <v>224</v>
      </c>
      <c r="G20" s="21">
        <v>0</v>
      </c>
      <c r="H20" s="23">
        <v>0</v>
      </c>
      <c r="J20" s="29">
        <f>(H20)</f>
        <v>0</v>
      </c>
    </row>
    <row r="21" spans="1:10" ht="15.75" thickBot="1" x14ac:dyDescent="0.3">
      <c r="A21" s="15"/>
      <c r="B21" s="18"/>
      <c r="C21" s="16"/>
      <c r="D21" s="41">
        <v>0</v>
      </c>
      <c r="F21" s="30"/>
      <c r="G21" s="21">
        <v>0</v>
      </c>
      <c r="H21" s="23">
        <v>0</v>
      </c>
      <c r="J21" s="29">
        <f>(H21)</f>
        <v>0</v>
      </c>
    </row>
    <row r="22" spans="1:10" ht="15.75" thickBot="1" x14ac:dyDescent="0.3">
      <c r="A22" s="15"/>
      <c r="B22" s="18"/>
      <c r="C22" s="16"/>
      <c r="D22" s="41">
        <v>0</v>
      </c>
      <c r="F22" s="30"/>
      <c r="G22" s="21">
        <v>0</v>
      </c>
      <c r="H22" s="23">
        <v>0</v>
      </c>
      <c r="J22" s="29">
        <f>(H22)</f>
        <v>0</v>
      </c>
    </row>
    <row r="23" spans="1:10" ht="15.75" thickBot="1" x14ac:dyDescent="0.3">
      <c r="A23" s="15"/>
      <c r="B23" s="18"/>
      <c r="C23" s="16"/>
      <c r="D23" s="41">
        <v>0</v>
      </c>
      <c r="J23" s="20">
        <f>SUM(J3:J22)</f>
        <v>106879.95</v>
      </c>
    </row>
    <row r="24" spans="1:10" x14ac:dyDescent="0.25">
      <c r="A24" s="15"/>
      <c r="B24" s="18"/>
      <c r="C24" s="16"/>
      <c r="D24" s="41">
        <v>0</v>
      </c>
    </row>
    <row r="25" spans="1:10" x14ac:dyDescent="0.25">
      <c r="A25" s="15"/>
      <c r="B25" s="18"/>
      <c r="C25" s="16"/>
      <c r="D25" s="41">
        <v>0</v>
      </c>
    </row>
    <row r="26" spans="1:10" x14ac:dyDescent="0.25">
      <c r="A26" s="15"/>
      <c r="B26" s="18"/>
      <c r="C26" s="16"/>
      <c r="D26" s="41">
        <v>0</v>
      </c>
    </row>
    <row r="27" spans="1:10" x14ac:dyDescent="0.25">
      <c r="A27" s="15"/>
      <c r="B27" s="18"/>
      <c r="C27" s="16"/>
      <c r="D27" s="41">
        <v>0</v>
      </c>
    </row>
    <row r="28" spans="1:10" x14ac:dyDescent="0.25">
      <c r="A28" s="15"/>
      <c r="B28" s="18"/>
      <c r="C28" s="16"/>
      <c r="D28" s="41">
        <v>0</v>
      </c>
    </row>
    <row r="29" spans="1:10" x14ac:dyDescent="0.25">
      <c r="A29" s="15"/>
      <c r="B29" s="18"/>
      <c r="C29" s="16"/>
      <c r="D29" s="41">
        <v>0</v>
      </c>
    </row>
    <row r="30" spans="1:10" x14ac:dyDescent="0.25">
      <c r="A30" s="15"/>
      <c r="B30" s="18"/>
      <c r="C30" s="16"/>
      <c r="D30" s="41">
        <v>0</v>
      </c>
    </row>
    <row r="31" spans="1:10" x14ac:dyDescent="0.25">
      <c r="A31" s="15"/>
      <c r="B31" s="18"/>
      <c r="C31" s="16"/>
      <c r="D31" s="41">
        <v>0</v>
      </c>
    </row>
    <row r="32" spans="1:10" x14ac:dyDescent="0.25">
      <c r="A32" s="15"/>
      <c r="B32" s="18"/>
      <c r="C32" s="16"/>
      <c r="D32" s="41">
        <v>0</v>
      </c>
    </row>
    <row r="33" spans="1:10" ht="15.75" thickBot="1" x14ac:dyDescent="0.3">
      <c r="A33" s="15"/>
      <c r="B33" s="18"/>
      <c r="C33" s="16"/>
      <c r="D33" s="56">
        <v>0</v>
      </c>
    </row>
    <row r="34" spans="1:10" ht="15.75" thickBot="1" x14ac:dyDescent="0.3">
      <c r="A34" s="58"/>
      <c r="D34" s="57">
        <f>SUM(D4:D33)</f>
        <v>106879.95</v>
      </c>
    </row>
    <row r="45" spans="1:10" x14ac:dyDescent="0.25">
      <c r="J45" s="4"/>
    </row>
    <row r="52" spans="3:6" x14ac:dyDescent="0.25">
      <c r="C52" s="26"/>
      <c r="F52" s="22"/>
    </row>
  </sheetData>
  <pageMargins left="0.43307086614173229" right="0.11811023622047245" top="1.6141732283464567" bottom="0.74803149606299213" header="0.31496062992125984" footer="0.31496062992125984"/>
  <pageSetup scale="105" orientation="portrait" horizontalDpi="4294967293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2:J52"/>
  <sheetViews>
    <sheetView workbookViewId="0">
      <selection sqref="A1:D34"/>
    </sheetView>
  </sheetViews>
  <sheetFormatPr baseColWidth="10" defaultRowHeight="15" x14ac:dyDescent="0.25"/>
  <cols>
    <col min="1" max="1" width="12.7109375" customWidth="1"/>
    <col min="2" max="2" width="19.7109375" customWidth="1"/>
    <col min="3" max="3" width="46" customWidth="1"/>
    <col min="4" max="4" width="12.85546875" bestFit="1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A3" s="51" t="s">
        <v>0</v>
      </c>
      <c r="B3" s="51" t="s">
        <v>18</v>
      </c>
      <c r="C3" s="51" t="s">
        <v>1</v>
      </c>
      <c r="D3" s="51" t="s">
        <v>2</v>
      </c>
      <c r="E3" s="2"/>
      <c r="G3" s="3" t="s">
        <v>38</v>
      </c>
      <c r="H3" s="23">
        <f>(D34)</f>
        <v>97876.33</v>
      </c>
      <c r="J3" s="29">
        <f>(H3)</f>
        <v>97876.33</v>
      </c>
    </row>
    <row r="4" spans="1:10" ht="15.75" thickBot="1" x14ac:dyDescent="0.3">
      <c r="A4" s="52">
        <v>41970</v>
      </c>
      <c r="B4" s="53">
        <v>5204813</v>
      </c>
      <c r="C4" s="38" t="s">
        <v>739</v>
      </c>
      <c r="D4" s="54">
        <v>6635</v>
      </c>
      <c r="E4" s="2"/>
      <c r="G4" s="3"/>
      <c r="H4" s="23"/>
      <c r="J4" s="29"/>
    </row>
    <row r="5" spans="1:10" ht="15.75" thickBot="1" x14ac:dyDescent="0.3">
      <c r="A5" s="52">
        <v>41970</v>
      </c>
      <c r="B5" s="37">
        <v>1467</v>
      </c>
      <c r="C5" s="38" t="s">
        <v>143</v>
      </c>
      <c r="D5" s="55">
        <v>20790</v>
      </c>
      <c r="G5" s="20">
        <v>0</v>
      </c>
      <c r="H5" s="23">
        <v>0</v>
      </c>
      <c r="J5" s="29">
        <f>(H5*G5)</f>
        <v>0</v>
      </c>
    </row>
    <row r="6" spans="1:10" ht="15.75" thickBot="1" x14ac:dyDescent="0.3">
      <c r="A6" s="36">
        <v>41970</v>
      </c>
      <c r="B6" s="37">
        <v>1468</v>
      </c>
      <c r="C6" s="38" t="s">
        <v>143</v>
      </c>
      <c r="D6" s="54">
        <v>11851.33</v>
      </c>
      <c r="G6" s="20">
        <v>0</v>
      </c>
      <c r="H6" s="23">
        <v>0</v>
      </c>
      <c r="J6" s="29">
        <f t="shared" ref="J6:J14" si="0">(H6*G6)</f>
        <v>0</v>
      </c>
    </row>
    <row r="7" spans="1:10" ht="15.75" thickBot="1" x14ac:dyDescent="0.3">
      <c r="A7" s="36">
        <v>41970</v>
      </c>
      <c r="B7" s="37">
        <v>239827</v>
      </c>
      <c r="C7" s="38" t="s">
        <v>851</v>
      </c>
      <c r="D7" s="54">
        <v>1000</v>
      </c>
      <c r="E7" s="50"/>
      <c r="G7" s="20">
        <v>0</v>
      </c>
      <c r="H7" s="23">
        <v>0</v>
      </c>
      <c r="J7" s="29">
        <f t="shared" si="0"/>
        <v>0</v>
      </c>
    </row>
    <row r="8" spans="1:10" ht="15.75" thickBot="1" x14ac:dyDescent="0.3">
      <c r="A8" s="36">
        <v>41971</v>
      </c>
      <c r="B8" s="37">
        <v>42368</v>
      </c>
      <c r="C8" s="38" t="s">
        <v>852</v>
      </c>
      <c r="D8" s="54">
        <v>7400</v>
      </c>
      <c r="E8" s="50"/>
      <c r="G8" s="20">
        <v>0</v>
      </c>
      <c r="H8" s="23"/>
      <c r="J8" s="29"/>
    </row>
    <row r="9" spans="1:10" ht="15.75" thickBot="1" x14ac:dyDescent="0.3">
      <c r="A9" s="36">
        <v>41973</v>
      </c>
      <c r="B9" s="37">
        <v>2211838</v>
      </c>
      <c r="C9" s="38" t="s">
        <v>142</v>
      </c>
      <c r="D9" s="54">
        <v>1330</v>
      </c>
      <c r="E9" s="50"/>
      <c r="G9" s="20"/>
      <c r="H9" s="23"/>
      <c r="J9" s="29"/>
    </row>
    <row r="10" spans="1:10" ht="15.75" thickBot="1" x14ac:dyDescent="0.3">
      <c r="A10" s="36">
        <v>41975</v>
      </c>
      <c r="B10" s="37">
        <v>240165</v>
      </c>
      <c r="C10" s="38" t="s">
        <v>853</v>
      </c>
      <c r="D10" s="54">
        <v>2400</v>
      </c>
      <c r="E10" s="50"/>
      <c r="G10" s="20">
        <v>0</v>
      </c>
      <c r="H10" s="23">
        <v>0</v>
      </c>
      <c r="J10" s="29">
        <f t="shared" si="0"/>
        <v>0</v>
      </c>
    </row>
    <row r="11" spans="1:10" ht="15.75" thickBot="1" x14ac:dyDescent="0.3">
      <c r="A11" s="36">
        <v>41976</v>
      </c>
      <c r="B11" s="37">
        <v>601644</v>
      </c>
      <c r="C11" s="38" t="s">
        <v>854</v>
      </c>
      <c r="D11" s="54">
        <v>8250</v>
      </c>
      <c r="E11" s="50"/>
      <c r="G11" s="20">
        <v>0</v>
      </c>
      <c r="H11" s="23">
        <v>0</v>
      </c>
      <c r="J11" s="29">
        <f t="shared" si="0"/>
        <v>0</v>
      </c>
    </row>
    <row r="12" spans="1:10" ht="15.75" thickBot="1" x14ac:dyDescent="0.3">
      <c r="A12" s="36">
        <v>41976</v>
      </c>
      <c r="B12" s="37">
        <v>165246</v>
      </c>
      <c r="C12" s="38" t="s">
        <v>739</v>
      </c>
      <c r="D12" s="54">
        <v>5800</v>
      </c>
      <c r="E12" s="50"/>
      <c r="G12" s="20">
        <v>0</v>
      </c>
      <c r="H12" s="23">
        <v>0</v>
      </c>
      <c r="J12" s="29">
        <f t="shared" si="0"/>
        <v>0</v>
      </c>
    </row>
    <row r="13" spans="1:10" ht="15.75" thickBot="1" x14ac:dyDescent="0.3">
      <c r="A13" s="36">
        <v>41979</v>
      </c>
      <c r="B13" s="37" t="s">
        <v>855</v>
      </c>
      <c r="C13" s="38" t="s">
        <v>144</v>
      </c>
      <c r="D13" s="54">
        <v>6260</v>
      </c>
      <c r="E13" s="50"/>
      <c r="G13" s="20">
        <v>0</v>
      </c>
      <c r="H13" s="23">
        <v>0</v>
      </c>
      <c r="J13" s="29">
        <f t="shared" si="0"/>
        <v>0</v>
      </c>
    </row>
    <row r="14" spans="1:10" ht="15.75" thickBot="1" x14ac:dyDescent="0.3">
      <c r="A14" s="36">
        <v>41980</v>
      </c>
      <c r="B14" s="37">
        <v>5220061</v>
      </c>
      <c r="C14" s="38" t="s">
        <v>741</v>
      </c>
      <c r="D14" s="54">
        <v>380</v>
      </c>
      <c r="E14" s="50"/>
      <c r="G14" s="20">
        <v>0</v>
      </c>
      <c r="H14" s="23">
        <v>0</v>
      </c>
      <c r="J14" s="29">
        <f t="shared" si="0"/>
        <v>0</v>
      </c>
    </row>
    <row r="15" spans="1:10" ht="15.75" thickBot="1" x14ac:dyDescent="0.3">
      <c r="A15" s="36">
        <v>41980</v>
      </c>
      <c r="B15" s="37">
        <v>5220440</v>
      </c>
      <c r="C15" s="38" t="s">
        <v>830</v>
      </c>
      <c r="D15" s="54">
        <v>3400</v>
      </c>
      <c r="E15" s="50"/>
      <c r="G15" s="21">
        <v>0</v>
      </c>
      <c r="H15" s="25">
        <v>0</v>
      </c>
      <c r="I15" s="2">
        <v>500</v>
      </c>
      <c r="J15" s="29">
        <f t="shared" ref="J15:J16" si="1">(G15*H15*I15)</f>
        <v>0</v>
      </c>
    </row>
    <row r="16" spans="1:10" ht="15.75" thickBot="1" x14ac:dyDescent="0.3">
      <c r="A16" s="36">
        <v>41981</v>
      </c>
      <c r="B16" s="37"/>
      <c r="C16" s="38" t="s">
        <v>528</v>
      </c>
      <c r="D16" s="54">
        <v>1080</v>
      </c>
      <c r="G16" s="21">
        <v>0</v>
      </c>
      <c r="H16" s="25">
        <v>0</v>
      </c>
      <c r="I16" s="2">
        <v>500</v>
      </c>
      <c r="J16" s="29">
        <f t="shared" si="1"/>
        <v>0</v>
      </c>
    </row>
    <row r="17" spans="1:10" ht="15.75" thickBot="1" x14ac:dyDescent="0.3">
      <c r="A17" s="36">
        <v>41982</v>
      </c>
      <c r="B17" s="37">
        <v>602810</v>
      </c>
      <c r="C17" s="38" t="s">
        <v>854</v>
      </c>
      <c r="D17" s="42">
        <v>11500</v>
      </c>
      <c r="G17" s="21">
        <v>0</v>
      </c>
      <c r="H17" s="25">
        <v>0</v>
      </c>
      <c r="I17" s="2">
        <v>500</v>
      </c>
      <c r="J17" s="29">
        <f>(G17*H17*I17)</f>
        <v>0</v>
      </c>
    </row>
    <row r="18" spans="1:10" ht="15.75" thickBot="1" x14ac:dyDescent="0.3">
      <c r="A18" s="36">
        <v>41984</v>
      </c>
      <c r="B18" s="37" t="s">
        <v>857</v>
      </c>
      <c r="C18" s="38" t="s">
        <v>856</v>
      </c>
      <c r="D18" s="42">
        <v>9800</v>
      </c>
      <c r="G18" s="21">
        <v>0</v>
      </c>
      <c r="H18" s="25">
        <v>0</v>
      </c>
      <c r="I18" s="2">
        <v>500</v>
      </c>
      <c r="J18" s="29">
        <f t="shared" ref="J18" si="2">(G18*H18*I18)</f>
        <v>0</v>
      </c>
    </row>
    <row r="19" spans="1:10" ht="15.75" thickBot="1" x14ac:dyDescent="0.3">
      <c r="A19" s="36"/>
      <c r="B19" s="37"/>
      <c r="C19" s="38"/>
      <c r="D19" s="42">
        <v>0</v>
      </c>
      <c r="F19" s="30"/>
      <c r="G19" s="21">
        <v>0</v>
      </c>
      <c r="H19" s="23">
        <v>0</v>
      </c>
      <c r="J19" s="29">
        <f>(H19)</f>
        <v>0</v>
      </c>
    </row>
    <row r="20" spans="1:10" ht="15.75" thickBot="1" x14ac:dyDescent="0.3">
      <c r="A20" s="36"/>
      <c r="B20" s="18"/>
      <c r="C20" s="16"/>
      <c r="D20" s="41">
        <v>0</v>
      </c>
      <c r="F20" s="30" t="s">
        <v>224</v>
      </c>
      <c r="G20" s="21">
        <v>0</v>
      </c>
      <c r="H20" s="23">
        <v>0</v>
      </c>
      <c r="J20" s="29">
        <f>(H20)</f>
        <v>0</v>
      </c>
    </row>
    <row r="21" spans="1:10" ht="15.75" thickBot="1" x14ac:dyDescent="0.3">
      <c r="A21" s="15"/>
      <c r="B21" s="18"/>
      <c r="C21" s="16"/>
      <c r="D21" s="41">
        <v>0</v>
      </c>
      <c r="F21" s="30"/>
      <c r="G21" s="21">
        <v>0</v>
      </c>
      <c r="H21" s="23">
        <v>0</v>
      </c>
      <c r="J21" s="29">
        <f>(H21)</f>
        <v>0</v>
      </c>
    </row>
    <row r="22" spans="1:10" ht="15.75" thickBot="1" x14ac:dyDescent="0.3">
      <c r="A22" s="15"/>
      <c r="B22" s="18"/>
      <c r="C22" s="16"/>
      <c r="D22" s="41">
        <v>0</v>
      </c>
      <c r="F22" s="30"/>
      <c r="G22" s="21">
        <v>0</v>
      </c>
      <c r="H22" s="23">
        <v>0</v>
      </c>
      <c r="J22" s="29">
        <f>(H22)</f>
        <v>0</v>
      </c>
    </row>
    <row r="23" spans="1:10" ht="15.75" thickBot="1" x14ac:dyDescent="0.3">
      <c r="A23" s="15"/>
      <c r="B23" s="18"/>
      <c r="C23" s="16"/>
      <c r="D23" s="41">
        <v>0</v>
      </c>
      <c r="J23" s="20">
        <f>SUM(J3:J22)</f>
        <v>97876.33</v>
      </c>
    </row>
    <row r="24" spans="1:10" x14ac:dyDescent="0.25">
      <c r="A24" s="15"/>
      <c r="B24" s="18"/>
      <c r="C24" s="16"/>
      <c r="D24" s="41">
        <v>0</v>
      </c>
    </row>
    <row r="25" spans="1:10" x14ac:dyDescent="0.25">
      <c r="A25" s="15"/>
      <c r="B25" s="18"/>
      <c r="C25" s="16"/>
      <c r="D25" s="41">
        <v>0</v>
      </c>
    </row>
    <row r="26" spans="1:10" x14ac:dyDescent="0.25">
      <c r="A26" s="15"/>
      <c r="B26" s="18"/>
      <c r="C26" s="16"/>
      <c r="D26" s="41">
        <v>0</v>
      </c>
    </row>
    <row r="27" spans="1:10" x14ac:dyDescent="0.25">
      <c r="A27" s="15"/>
      <c r="B27" s="18"/>
      <c r="C27" s="16"/>
      <c r="D27" s="41">
        <v>0</v>
      </c>
    </row>
    <row r="28" spans="1:10" x14ac:dyDescent="0.25">
      <c r="A28" s="15"/>
      <c r="B28" s="18"/>
      <c r="C28" s="16"/>
      <c r="D28" s="41">
        <v>0</v>
      </c>
    </row>
    <row r="29" spans="1:10" x14ac:dyDescent="0.25">
      <c r="A29" s="15"/>
      <c r="B29" s="18"/>
      <c r="C29" s="16"/>
      <c r="D29" s="41">
        <v>0</v>
      </c>
    </row>
    <row r="30" spans="1:10" x14ac:dyDescent="0.25">
      <c r="A30" s="15"/>
      <c r="B30" s="18"/>
      <c r="C30" s="16"/>
      <c r="D30" s="41">
        <v>0</v>
      </c>
    </row>
    <row r="31" spans="1:10" x14ac:dyDescent="0.25">
      <c r="A31" s="15"/>
      <c r="B31" s="18"/>
      <c r="C31" s="16"/>
      <c r="D31" s="41">
        <v>0</v>
      </c>
    </row>
    <row r="32" spans="1:10" x14ac:dyDescent="0.25">
      <c r="A32" s="15"/>
      <c r="B32" s="18"/>
      <c r="C32" s="16"/>
      <c r="D32" s="41">
        <v>0</v>
      </c>
    </row>
    <row r="33" spans="1:10" ht="15.75" thickBot="1" x14ac:dyDescent="0.3">
      <c r="A33" s="15"/>
      <c r="B33" s="18"/>
      <c r="C33" s="16"/>
      <c r="D33" s="56">
        <v>0</v>
      </c>
    </row>
    <row r="34" spans="1:10" ht="15.75" thickBot="1" x14ac:dyDescent="0.3">
      <c r="A34" s="15"/>
      <c r="D34" s="57">
        <f>SUM(D4:D33)</f>
        <v>97876.33</v>
      </c>
    </row>
    <row r="45" spans="1:10" x14ac:dyDescent="0.25">
      <c r="J45" s="4"/>
    </row>
    <row r="52" spans="3:6" x14ac:dyDescent="0.25">
      <c r="C52" s="26"/>
      <c r="F52" s="22"/>
    </row>
  </sheetData>
  <pageMargins left="0.43307086614173229" right="0.11811023622047245" top="1.6141732283464567" bottom="0.74803149606299213" header="0.31496062992125984" footer="0.31496062992125984"/>
  <pageSetup scale="110" orientation="portrait" horizontalDpi="4294967293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2"/>
  <sheetViews>
    <sheetView workbookViewId="0">
      <selection sqref="A1:D34"/>
    </sheetView>
  </sheetViews>
  <sheetFormatPr baseColWidth="10" defaultRowHeight="15" x14ac:dyDescent="0.25"/>
  <cols>
    <col min="1" max="1" width="12.7109375" customWidth="1"/>
    <col min="2" max="2" width="19.7109375" customWidth="1"/>
    <col min="3" max="3" width="49.140625" bestFit="1" customWidth="1"/>
    <col min="4" max="4" width="12.85546875" bestFit="1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A3" s="51" t="s">
        <v>0</v>
      </c>
      <c r="B3" s="51" t="s">
        <v>18</v>
      </c>
      <c r="C3" s="51" t="s">
        <v>1</v>
      </c>
      <c r="D3" s="51" t="s">
        <v>2</v>
      </c>
      <c r="E3" s="2"/>
      <c r="G3" s="3" t="s">
        <v>38</v>
      </c>
      <c r="H3" s="23">
        <f>(D34)</f>
        <v>236308.22000000003</v>
      </c>
      <c r="J3" s="29">
        <f>(H3)</f>
        <v>236308.22000000003</v>
      </c>
    </row>
    <row r="4" spans="1:10" ht="15.75" thickBot="1" x14ac:dyDescent="0.3">
      <c r="A4" s="52">
        <v>42016</v>
      </c>
      <c r="B4" s="53">
        <v>131</v>
      </c>
      <c r="C4" s="38" t="s">
        <v>938</v>
      </c>
      <c r="D4" s="54">
        <v>14701.67</v>
      </c>
      <c r="E4" s="2"/>
      <c r="G4" s="3"/>
      <c r="H4" s="23"/>
      <c r="J4" s="29"/>
    </row>
    <row r="5" spans="1:10" ht="15.75" thickBot="1" x14ac:dyDescent="0.3">
      <c r="A5" s="52">
        <v>42124</v>
      </c>
      <c r="B5" s="53">
        <v>148367</v>
      </c>
      <c r="C5" s="38" t="s">
        <v>939</v>
      </c>
      <c r="D5" s="55">
        <v>14378.82</v>
      </c>
      <c r="G5" s="20">
        <v>0</v>
      </c>
      <c r="H5" s="23">
        <v>0</v>
      </c>
      <c r="J5" s="29">
        <f>(H5*G5)</f>
        <v>0</v>
      </c>
    </row>
    <row r="6" spans="1:10" ht="15.75" thickBot="1" x14ac:dyDescent="0.3">
      <c r="A6" s="52">
        <v>42126</v>
      </c>
      <c r="B6" s="53" t="s">
        <v>940</v>
      </c>
      <c r="C6" s="38" t="s">
        <v>144</v>
      </c>
      <c r="D6" s="54">
        <v>6249.95</v>
      </c>
      <c r="G6" s="20">
        <v>0</v>
      </c>
      <c r="H6" s="23">
        <v>0</v>
      </c>
      <c r="J6" s="29">
        <f t="shared" ref="J6:J14" si="0">(H6*G6)</f>
        <v>0</v>
      </c>
    </row>
    <row r="7" spans="1:10" ht="15.75" thickBot="1" x14ac:dyDescent="0.3">
      <c r="A7" s="52">
        <v>42127</v>
      </c>
      <c r="B7" s="37">
        <v>5482327</v>
      </c>
      <c r="C7" s="38" t="s">
        <v>834</v>
      </c>
      <c r="D7" s="54">
        <v>1710</v>
      </c>
      <c r="E7" s="50"/>
      <c r="G7" s="20">
        <v>0</v>
      </c>
      <c r="H7" s="23">
        <v>0</v>
      </c>
      <c r="J7" s="29">
        <f t="shared" si="0"/>
        <v>0</v>
      </c>
    </row>
    <row r="8" spans="1:10" ht="15.75" thickBot="1" x14ac:dyDescent="0.3">
      <c r="A8" s="36">
        <v>42128</v>
      </c>
      <c r="B8" s="37">
        <v>3724</v>
      </c>
      <c r="C8" s="38" t="s">
        <v>361</v>
      </c>
      <c r="D8" s="54">
        <v>35000</v>
      </c>
      <c r="E8" s="50"/>
      <c r="G8" s="20">
        <v>0</v>
      </c>
      <c r="H8" s="23"/>
      <c r="J8" s="29"/>
    </row>
    <row r="9" spans="1:10" ht="15.75" thickBot="1" x14ac:dyDescent="0.3">
      <c r="A9" s="36">
        <v>42128</v>
      </c>
      <c r="B9" s="38">
        <v>4127</v>
      </c>
      <c r="C9" s="38" t="s">
        <v>941</v>
      </c>
      <c r="D9" s="54">
        <v>10000</v>
      </c>
      <c r="E9" s="50"/>
      <c r="G9" s="20"/>
      <c r="H9" s="23"/>
      <c r="J9" s="29"/>
    </row>
    <row r="10" spans="1:10" ht="15.75" thickBot="1" x14ac:dyDescent="0.3">
      <c r="A10" s="36">
        <v>42130</v>
      </c>
      <c r="B10" s="37">
        <v>1505</v>
      </c>
      <c r="C10" s="38" t="s">
        <v>942</v>
      </c>
      <c r="D10" s="54">
        <v>20000</v>
      </c>
      <c r="E10" s="50"/>
      <c r="G10" s="20">
        <v>0</v>
      </c>
      <c r="H10" s="23">
        <v>0</v>
      </c>
      <c r="J10" s="29">
        <f t="shared" si="0"/>
        <v>0</v>
      </c>
    </row>
    <row r="11" spans="1:10" ht="15.75" thickBot="1" x14ac:dyDescent="0.3">
      <c r="A11" s="36">
        <v>42130</v>
      </c>
      <c r="B11" s="37" t="s">
        <v>943</v>
      </c>
      <c r="C11" s="38" t="s">
        <v>473</v>
      </c>
      <c r="D11" s="54">
        <v>4857.6000000000004</v>
      </c>
      <c r="E11" s="50"/>
      <c r="G11" s="20">
        <v>0</v>
      </c>
      <c r="H11" s="23">
        <v>0</v>
      </c>
      <c r="J11" s="29">
        <f t="shared" si="0"/>
        <v>0</v>
      </c>
    </row>
    <row r="12" spans="1:10" ht="15.75" thickBot="1" x14ac:dyDescent="0.3">
      <c r="A12" s="36">
        <v>42132</v>
      </c>
      <c r="B12" s="37">
        <v>372984</v>
      </c>
      <c r="C12" s="38" t="s">
        <v>944</v>
      </c>
      <c r="D12" s="54">
        <v>2600</v>
      </c>
      <c r="E12" s="50"/>
      <c r="G12" s="20">
        <v>0</v>
      </c>
      <c r="H12" s="23">
        <v>0</v>
      </c>
      <c r="J12" s="29">
        <f t="shared" si="0"/>
        <v>0</v>
      </c>
    </row>
    <row r="13" spans="1:10" ht="15.75" thickBot="1" x14ac:dyDescent="0.3">
      <c r="A13" s="36">
        <v>42132</v>
      </c>
      <c r="B13" s="37">
        <v>255982</v>
      </c>
      <c r="C13" s="38" t="s">
        <v>460</v>
      </c>
      <c r="D13" s="54">
        <v>5500</v>
      </c>
      <c r="E13" s="50"/>
      <c r="G13" s="20">
        <v>0</v>
      </c>
      <c r="H13" s="23">
        <v>0</v>
      </c>
      <c r="J13" s="29">
        <f t="shared" si="0"/>
        <v>0</v>
      </c>
    </row>
    <row r="14" spans="1:10" ht="15.75" thickBot="1" x14ac:dyDescent="0.3">
      <c r="A14" s="36">
        <v>42133</v>
      </c>
      <c r="B14" s="37">
        <v>256052</v>
      </c>
      <c r="C14" s="38" t="s">
        <v>945</v>
      </c>
      <c r="D14" s="54">
        <v>3600</v>
      </c>
      <c r="E14" s="50"/>
      <c r="G14" s="20">
        <v>0</v>
      </c>
      <c r="H14" s="23">
        <v>0</v>
      </c>
      <c r="J14" s="29">
        <f t="shared" si="0"/>
        <v>0</v>
      </c>
    </row>
    <row r="15" spans="1:10" ht="15.75" thickBot="1" x14ac:dyDescent="0.3">
      <c r="A15" s="36">
        <v>42133</v>
      </c>
      <c r="B15" s="37">
        <v>24263</v>
      </c>
      <c r="C15" s="38" t="s">
        <v>946</v>
      </c>
      <c r="D15" s="54">
        <v>4800</v>
      </c>
      <c r="E15" s="50"/>
      <c r="G15" s="21">
        <v>0</v>
      </c>
      <c r="H15" s="25">
        <v>0</v>
      </c>
      <c r="I15" s="2">
        <v>500</v>
      </c>
      <c r="J15" s="29">
        <f t="shared" ref="J15:J16" si="1">(G15*H15*I15)</f>
        <v>0</v>
      </c>
    </row>
    <row r="16" spans="1:10" ht="15.75" thickBot="1" x14ac:dyDescent="0.3">
      <c r="A16" s="36">
        <v>42133</v>
      </c>
      <c r="B16" s="37" t="s">
        <v>947</v>
      </c>
      <c r="C16" s="38" t="s">
        <v>144</v>
      </c>
      <c r="D16" s="54">
        <v>14110.15</v>
      </c>
      <c r="G16" s="21">
        <v>0</v>
      </c>
      <c r="H16" s="25">
        <v>0</v>
      </c>
      <c r="I16" s="2">
        <v>500</v>
      </c>
      <c r="J16" s="29">
        <f t="shared" si="1"/>
        <v>0</v>
      </c>
    </row>
    <row r="17" spans="1:10" ht="15.75" thickBot="1" x14ac:dyDescent="0.3">
      <c r="A17" s="36">
        <v>42135</v>
      </c>
      <c r="B17" s="37">
        <v>17730</v>
      </c>
      <c r="C17" s="38" t="s">
        <v>948</v>
      </c>
      <c r="D17" s="42">
        <v>2600</v>
      </c>
      <c r="G17" s="21">
        <v>0</v>
      </c>
      <c r="H17" s="25">
        <v>0</v>
      </c>
      <c r="I17" s="2">
        <v>500</v>
      </c>
      <c r="J17" s="29">
        <f>(G17*H17*I17)</f>
        <v>0</v>
      </c>
    </row>
    <row r="18" spans="1:10" ht="15.75" thickBot="1" x14ac:dyDescent="0.3">
      <c r="A18" s="36">
        <v>42135</v>
      </c>
      <c r="B18" s="37">
        <v>256141</v>
      </c>
      <c r="C18" s="38" t="s">
        <v>77</v>
      </c>
      <c r="D18" s="42">
        <v>4800</v>
      </c>
      <c r="G18" s="21">
        <v>0</v>
      </c>
      <c r="H18" s="25">
        <v>0</v>
      </c>
      <c r="I18" s="2">
        <v>500</v>
      </c>
      <c r="J18" s="29">
        <f t="shared" ref="J18" si="2">(G18*H18*I18)</f>
        <v>0</v>
      </c>
    </row>
    <row r="19" spans="1:10" ht="15.75" thickBot="1" x14ac:dyDescent="0.3">
      <c r="A19" s="36">
        <v>42135</v>
      </c>
      <c r="B19" s="37">
        <v>1506</v>
      </c>
      <c r="C19" s="38" t="s">
        <v>949</v>
      </c>
      <c r="D19" s="42">
        <v>30300.01</v>
      </c>
      <c r="F19" s="30"/>
      <c r="G19" s="21">
        <v>0</v>
      </c>
      <c r="H19" s="23">
        <v>0</v>
      </c>
      <c r="J19" s="29">
        <f>(H19)</f>
        <v>0</v>
      </c>
    </row>
    <row r="20" spans="1:10" ht="15.75" thickBot="1" x14ac:dyDescent="0.3">
      <c r="A20" s="36">
        <v>42135</v>
      </c>
      <c r="B20" s="18">
        <v>1507</v>
      </c>
      <c r="C20" s="16" t="s">
        <v>949</v>
      </c>
      <c r="D20" s="41">
        <v>30300.01</v>
      </c>
      <c r="F20" s="30" t="s">
        <v>224</v>
      </c>
      <c r="G20" s="21">
        <v>0</v>
      </c>
      <c r="H20" s="23">
        <v>0</v>
      </c>
      <c r="J20" s="29">
        <f>(H20)</f>
        <v>0</v>
      </c>
    </row>
    <row r="21" spans="1:10" ht="15.75" thickBot="1" x14ac:dyDescent="0.3">
      <c r="A21" s="15">
        <v>42135</v>
      </c>
      <c r="B21" s="18">
        <v>1508</v>
      </c>
      <c r="C21" s="16" t="s">
        <v>949</v>
      </c>
      <c r="D21" s="41">
        <v>30300.01</v>
      </c>
      <c r="F21" s="30"/>
      <c r="G21" s="21">
        <v>0</v>
      </c>
      <c r="H21" s="23">
        <v>0</v>
      </c>
      <c r="J21" s="29">
        <f>(H21)</f>
        <v>0</v>
      </c>
    </row>
    <row r="22" spans="1:10" ht="15.75" thickBot="1" x14ac:dyDescent="0.3">
      <c r="A22" s="15">
        <v>42135</v>
      </c>
      <c r="B22" s="18"/>
      <c r="C22" s="16" t="s">
        <v>950</v>
      </c>
      <c r="D22" s="41">
        <v>500</v>
      </c>
      <c r="F22" s="30"/>
      <c r="G22" s="21">
        <v>0</v>
      </c>
      <c r="H22" s="23">
        <v>0</v>
      </c>
      <c r="J22" s="29">
        <f>(H22)</f>
        <v>0</v>
      </c>
    </row>
    <row r="23" spans="1:10" ht="15.75" thickBot="1" x14ac:dyDescent="0.3">
      <c r="A23" s="15"/>
      <c r="B23" s="18"/>
      <c r="C23" s="16"/>
      <c r="D23" s="41">
        <v>0</v>
      </c>
      <c r="J23" s="20">
        <f>SUM(J3:J22)</f>
        <v>236308.22000000003</v>
      </c>
    </row>
    <row r="24" spans="1:10" x14ac:dyDescent="0.25">
      <c r="A24" s="15"/>
      <c r="B24" s="18"/>
      <c r="C24" s="16"/>
      <c r="D24" s="41">
        <v>0</v>
      </c>
    </row>
    <row r="25" spans="1:10" x14ac:dyDescent="0.25">
      <c r="A25" s="15"/>
      <c r="B25" s="18"/>
      <c r="C25" s="16"/>
      <c r="D25" s="41">
        <v>0</v>
      </c>
    </row>
    <row r="26" spans="1:10" x14ac:dyDescent="0.25">
      <c r="A26" s="15"/>
      <c r="B26" s="18"/>
      <c r="C26" s="16"/>
      <c r="D26" s="41">
        <v>0</v>
      </c>
    </row>
    <row r="27" spans="1:10" x14ac:dyDescent="0.25">
      <c r="A27" s="15"/>
      <c r="B27" s="18"/>
      <c r="C27" s="16"/>
      <c r="D27" s="41">
        <v>0</v>
      </c>
    </row>
    <row r="28" spans="1:10" x14ac:dyDescent="0.25">
      <c r="A28" s="15"/>
      <c r="B28" s="18"/>
      <c r="C28" s="16"/>
      <c r="D28" s="41">
        <v>0</v>
      </c>
    </row>
    <row r="29" spans="1:10" x14ac:dyDescent="0.25">
      <c r="A29" s="15"/>
      <c r="B29" s="18"/>
      <c r="C29" s="16"/>
      <c r="D29" s="41">
        <v>0</v>
      </c>
    </row>
    <row r="30" spans="1:10" x14ac:dyDescent="0.25">
      <c r="A30" s="15"/>
      <c r="B30" s="18"/>
      <c r="C30" s="16"/>
      <c r="D30" s="41">
        <v>0</v>
      </c>
    </row>
    <row r="31" spans="1:10" x14ac:dyDescent="0.25">
      <c r="A31" s="15"/>
      <c r="B31" s="18"/>
      <c r="C31" s="16"/>
      <c r="D31" s="41">
        <v>0</v>
      </c>
    </row>
    <row r="32" spans="1:10" x14ac:dyDescent="0.25">
      <c r="A32" s="15"/>
      <c r="B32" s="18"/>
      <c r="C32" s="16"/>
      <c r="D32" s="41">
        <v>0</v>
      </c>
    </row>
    <row r="33" spans="1:10" ht="15.75" thickBot="1" x14ac:dyDescent="0.3">
      <c r="A33" s="15"/>
      <c r="B33" s="18"/>
      <c r="C33" s="16"/>
      <c r="D33" s="56">
        <v>0</v>
      </c>
    </row>
    <row r="34" spans="1:10" ht="15.75" thickBot="1" x14ac:dyDescent="0.3">
      <c r="A34" s="58"/>
      <c r="D34" s="57">
        <f>SUM(D4:D33)</f>
        <v>236308.22000000003</v>
      </c>
    </row>
    <row r="45" spans="1:10" x14ac:dyDescent="0.25">
      <c r="J45" s="4"/>
    </row>
    <row r="52" spans="3:6" x14ac:dyDescent="0.25">
      <c r="C52" s="26"/>
      <c r="F52" s="22"/>
    </row>
  </sheetData>
  <pageMargins left="0.43307086614173229" right="0.11811023622047245" top="1.6141732283464567" bottom="0.74803149606299213" header="0.31496062992125984" footer="0.31496062992125984"/>
  <pageSetup scale="105" orientation="portrait" horizontalDpi="4294967293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2:J52"/>
  <sheetViews>
    <sheetView workbookViewId="0">
      <selection sqref="A1:D34"/>
    </sheetView>
  </sheetViews>
  <sheetFormatPr baseColWidth="10" defaultRowHeight="15" x14ac:dyDescent="0.25"/>
  <cols>
    <col min="1" max="1" width="12.7109375" customWidth="1"/>
    <col min="2" max="2" width="19.7109375" customWidth="1"/>
    <col min="3" max="3" width="46" customWidth="1"/>
    <col min="4" max="4" width="12.85546875" bestFit="1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A3" s="51" t="s">
        <v>0</v>
      </c>
      <c r="B3" s="51" t="s">
        <v>18</v>
      </c>
      <c r="C3" s="51" t="s">
        <v>1</v>
      </c>
      <c r="D3" s="51" t="s">
        <v>2</v>
      </c>
      <c r="E3" s="2"/>
      <c r="G3" s="3" t="s">
        <v>38</v>
      </c>
      <c r="H3" s="23">
        <f>(D34)</f>
        <v>98826.1</v>
      </c>
      <c r="J3" s="29">
        <f>(H3)</f>
        <v>98826.1</v>
      </c>
    </row>
    <row r="4" spans="1:10" ht="15.75" thickBot="1" x14ac:dyDescent="0.3">
      <c r="A4" s="52">
        <v>41960</v>
      </c>
      <c r="B4" s="53"/>
      <c r="C4" s="38" t="s">
        <v>528</v>
      </c>
      <c r="D4" s="54">
        <v>630</v>
      </c>
      <c r="E4" s="2"/>
      <c r="G4" s="3"/>
      <c r="H4" s="23"/>
      <c r="J4" s="29"/>
    </row>
    <row r="5" spans="1:10" ht="15.75" thickBot="1" x14ac:dyDescent="0.3">
      <c r="A5" s="52">
        <v>41961</v>
      </c>
      <c r="B5" s="37">
        <v>1464</v>
      </c>
      <c r="C5" s="38" t="s">
        <v>842</v>
      </c>
      <c r="D5" s="55">
        <v>10000</v>
      </c>
      <c r="G5" s="20">
        <v>0</v>
      </c>
      <c r="H5" s="23">
        <v>0</v>
      </c>
      <c r="J5" s="29">
        <f>(H5*G5)</f>
        <v>0</v>
      </c>
    </row>
    <row r="6" spans="1:10" ht="15.75" thickBot="1" x14ac:dyDescent="0.3">
      <c r="A6" s="36">
        <v>41961</v>
      </c>
      <c r="B6" s="37">
        <v>17474</v>
      </c>
      <c r="C6" s="38" t="s">
        <v>386</v>
      </c>
      <c r="D6" s="54">
        <v>3000</v>
      </c>
      <c r="G6" s="20">
        <v>0</v>
      </c>
      <c r="H6" s="23">
        <v>0</v>
      </c>
      <c r="J6" s="29">
        <f t="shared" ref="J6:J14" si="0">(H6*G6)</f>
        <v>0</v>
      </c>
    </row>
    <row r="7" spans="1:10" ht="15.75" thickBot="1" x14ac:dyDescent="0.3">
      <c r="A7" s="36">
        <v>41965</v>
      </c>
      <c r="B7" s="37" t="s">
        <v>843</v>
      </c>
      <c r="C7" s="38" t="s">
        <v>144</v>
      </c>
      <c r="D7" s="54">
        <v>27500</v>
      </c>
      <c r="E7" s="50"/>
      <c r="G7" s="20">
        <v>0</v>
      </c>
      <c r="H7" s="23">
        <v>0</v>
      </c>
      <c r="J7" s="29">
        <f t="shared" si="0"/>
        <v>0</v>
      </c>
    </row>
    <row r="8" spans="1:10" ht="15.75" thickBot="1" x14ac:dyDescent="0.3">
      <c r="A8" s="36">
        <v>41967</v>
      </c>
      <c r="B8" s="37">
        <v>10279</v>
      </c>
      <c r="C8" s="38" t="s">
        <v>844</v>
      </c>
      <c r="D8" s="54">
        <v>3300</v>
      </c>
      <c r="E8" s="50"/>
      <c r="G8" s="20">
        <v>0</v>
      </c>
      <c r="H8" s="23"/>
      <c r="J8" s="29"/>
    </row>
    <row r="9" spans="1:10" ht="15.75" thickBot="1" x14ac:dyDescent="0.3">
      <c r="A9" s="36">
        <v>41967</v>
      </c>
      <c r="B9" s="37">
        <v>598998</v>
      </c>
      <c r="C9" s="38" t="s">
        <v>845</v>
      </c>
      <c r="D9" s="54">
        <v>4500</v>
      </c>
      <c r="E9" s="50"/>
      <c r="G9" s="20"/>
      <c r="H9" s="23"/>
      <c r="J9" s="29"/>
    </row>
    <row r="10" spans="1:10" ht="15.75" thickBot="1" x14ac:dyDescent="0.3">
      <c r="A10" s="36">
        <v>41968</v>
      </c>
      <c r="B10" s="37"/>
      <c r="C10" s="38" t="s">
        <v>846</v>
      </c>
      <c r="D10" s="54">
        <v>500</v>
      </c>
      <c r="E10" s="50"/>
      <c r="G10" s="20">
        <v>0</v>
      </c>
      <c r="H10" s="23">
        <v>0</v>
      </c>
      <c r="J10" s="29">
        <f t="shared" si="0"/>
        <v>0</v>
      </c>
    </row>
    <row r="11" spans="1:10" ht="15.75" thickBot="1" x14ac:dyDescent="0.3">
      <c r="A11" s="36">
        <v>41968</v>
      </c>
      <c r="B11" s="37">
        <v>1465</v>
      </c>
      <c r="C11" s="38" t="s">
        <v>347</v>
      </c>
      <c r="D11" s="54">
        <v>12000</v>
      </c>
      <c r="E11" s="50"/>
      <c r="G11" s="20">
        <v>0</v>
      </c>
      <c r="H11" s="23">
        <v>0</v>
      </c>
      <c r="J11" s="29">
        <f t="shared" si="0"/>
        <v>0</v>
      </c>
    </row>
    <row r="12" spans="1:10" ht="15.75" thickBot="1" x14ac:dyDescent="0.3">
      <c r="A12" s="36">
        <v>41968</v>
      </c>
      <c r="B12" s="37">
        <v>125275</v>
      </c>
      <c r="C12" s="38" t="s">
        <v>847</v>
      </c>
      <c r="D12" s="54">
        <v>15752.2</v>
      </c>
      <c r="E12" s="50"/>
      <c r="G12" s="20">
        <v>0</v>
      </c>
      <c r="H12" s="23">
        <v>0</v>
      </c>
      <c r="J12" s="29">
        <f t="shared" si="0"/>
        <v>0</v>
      </c>
    </row>
    <row r="13" spans="1:10" ht="15.75" thickBot="1" x14ac:dyDescent="0.3">
      <c r="A13" s="36">
        <v>41969</v>
      </c>
      <c r="B13" s="37">
        <v>125473</v>
      </c>
      <c r="C13" s="38" t="s">
        <v>662</v>
      </c>
      <c r="D13" s="54">
        <v>16220.77</v>
      </c>
      <c r="E13" s="50"/>
      <c r="G13" s="20">
        <v>0</v>
      </c>
      <c r="H13" s="23">
        <v>0</v>
      </c>
      <c r="J13" s="29">
        <f t="shared" si="0"/>
        <v>0</v>
      </c>
    </row>
    <row r="14" spans="1:10" ht="15.75" thickBot="1" x14ac:dyDescent="0.3">
      <c r="A14" s="36">
        <v>41969</v>
      </c>
      <c r="B14" s="37">
        <v>125474</v>
      </c>
      <c r="C14" s="38" t="s">
        <v>848</v>
      </c>
      <c r="D14" s="54">
        <v>3973.13</v>
      </c>
      <c r="E14" s="50"/>
      <c r="G14" s="20">
        <v>0</v>
      </c>
      <c r="H14" s="23">
        <v>0</v>
      </c>
      <c r="J14" s="29">
        <f t="shared" si="0"/>
        <v>0</v>
      </c>
    </row>
    <row r="15" spans="1:10" ht="15.75" thickBot="1" x14ac:dyDescent="0.3">
      <c r="A15" s="36">
        <v>41969</v>
      </c>
      <c r="B15" s="37">
        <v>236</v>
      </c>
      <c r="C15" s="38" t="s">
        <v>849</v>
      </c>
      <c r="D15" s="54">
        <v>750</v>
      </c>
      <c r="E15" s="50"/>
      <c r="G15" s="21">
        <v>0</v>
      </c>
      <c r="H15" s="25">
        <v>0</v>
      </c>
      <c r="I15" s="2">
        <v>500</v>
      </c>
      <c r="J15" s="29">
        <f t="shared" ref="J15:J16" si="1">(G15*H15*I15)</f>
        <v>0</v>
      </c>
    </row>
    <row r="16" spans="1:10" ht="15.75" thickBot="1" x14ac:dyDescent="0.3">
      <c r="A16" s="36">
        <v>41969</v>
      </c>
      <c r="B16" s="37">
        <v>10385</v>
      </c>
      <c r="C16" s="38" t="s">
        <v>850</v>
      </c>
      <c r="D16" s="54">
        <v>700</v>
      </c>
      <c r="G16" s="21">
        <v>0</v>
      </c>
      <c r="H16" s="25">
        <v>0</v>
      </c>
      <c r="I16" s="2">
        <v>500</v>
      </c>
      <c r="J16" s="29">
        <f t="shared" si="1"/>
        <v>0</v>
      </c>
    </row>
    <row r="17" spans="1:10" ht="15.75" thickBot="1" x14ac:dyDescent="0.3">
      <c r="A17" s="36"/>
      <c r="B17" s="37"/>
      <c r="C17" s="38"/>
      <c r="D17" s="42">
        <v>0</v>
      </c>
      <c r="G17" s="21">
        <v>0</v>
      </c>
      <c r="H17" s="25">
        <v>0</v>
      </c>
      <c r="I17" s="2">
        <v>500</v>
      </c>
      <c r="J17" s="29">
        <f>(G17*H17*I17)</f>
        <v>0</v>
      </c>
    </row>
    <row r="18" spans="1:10" ht="15.75" thickBot="1" x14ac:dyDescent="0.3">
      <c r="A18" s="36"/>
      <c r="B18" s="37"/>
      <c r="C18" s="38"/>
      <c r="D18" s="42">
        <v>0</v>
      </c>
      <c r="G18" s="21">
        <v>0</v>
      </c>
      <c r="H18" s="25">
        <v>0</v>
      </c>
      <c r="I18" s="2">
        <v>500</v>
      </c>
      <c r="J18" s="29">
        <f t="shared" ref="J18" si="2">(G18*H18*I18)</f>
        <v>0</v>
      </c>
    </row>
    <row r="19" spans="1:10" ht="15.75" thickBot="1" x14ac:dyDescent="0.3">
      <c r="A19" s="36"/>
      <c r="B19" s="37"/>
      <c r="C19" s="38"/>
      <c r="D19" s="42">
        <v>0</v>
      </c>
      <c r="F19" s="30"/>
      <c r="G19" s="21">
        <v>0</v>
      </c>
      <c r="H19" s="23">
        <v>0</v>
      </c>
      <c r="J19" s="29">
        <f>(H19)</f>
        <v>0</v>
      </c>
    </row>
    <row r="20" spans="1:10" ht="15.75" thickBot="1" x14ac:dyDescent="0.3">
      <c r="A20" s="36"/>
      <c r="B20" s="18"/>
      <c r="C20" s="16"/>
      <c r="D20" s="41">
        <v>0</v>
      </c>
      <c r="F20" s="30" t="s">
        <v>224</v>
      </c>
      <c r="G20" s="21">
        <v>0</v>
      </c>
      <c r="H20" s="23">
        <v>0</v>
      </c>
      <c r="J20" s="29">
        <f>(H20)</f>
        <v>0</v>
      </c>
    </row>
    <row r="21" spans="1:10" ht="15.75" thickBot="1" x14ac:dyDescent="0.3">
      <c r="A21" s="15"/>
      <c r="B21" s="18"/>
      <c r="C21" s="16"/>
      <c r="D21" s="41">
        <v>0</v>
      </c>
      <c r="F21" s="30"/>
      <c r="G21" s="21">
        <v>0</v>
      </c>
      <c r="H21" s="23">
        <v>0</v>
      </c>
      <c r="J21" s="29">
        <f>(H21)</f>
        <v>0</v>
      </c>
    </row>
    <row r="22" spans="1:10" ht="15.75" thickBot="1" x14ac:dyDescent="0.3">
      <c r="A22" s="15"/>
      <c r="B22" s="18"/>
      <c r="C22" s="16"/>
      <c r="D22" s="41">
        <v>0</v>
      </c>
      <c r="F22" s="30"/>
      <c r="G22" s="21">
        <v>0</v>
      </c>
      <c r="H22" s="23">
        <v>0</v>
      </c>
      <c r="J22" s="29">
        <f>(H22)</f>
        <v>0</v>
      </c>
    </row>
    <row r="23" spans="1:10" ht="15.75" thickBot="1" x14ac:dyDescent="0.3">
      <c r="A23" s="15"/>
      <c r="B23" s="18"/>
      <c r="C23" s="16"/>
      <c r="D23" s="41">
        <v>0</v>
      </c>
      <c r="J23" s="20">
        <f>SUM(J3:J22)</f>
        <v>98826.1</v>
      </c>
    </row>
    <row r="24" spans="1:10" x14ac:dyDescent="0.25">
      <c r="A24" s="15"/>
      <c r="B24" s="18"/>
      <c r="C24" s="16"/>
      <c r="D24" s="41">
        <v>0</v>
      </c>
    </row>
    <row r="25" spans="1:10" x14ac:dyDescent="0.25">
      <c r="A25" s="15"/>
      <c r="B25" s="18"/>
      <c r="C25" s="16"/>
      <c r="D25" s="41">
        <v>0</v>
      </c>
    </row>
    <row r="26" spans="1:10" x14ac:dyDescent="0.25">
      <c r="A26" s="15"/>
      <c r="B26" s="18"/>
      <c r="C26" s="16"/>
      <c r="D26" s="41">
        <v>0</v>
      </c>
    </row>
    <row r="27" spans="1:10" x14ac:dyDescent="0.25">
      <c r="A27" s="15"/>
      <c r="B27" s="18"/>
      <c r="C27" s="16"/>
      <c r="D27" s="41">
        <v>0</v>
      </c>
    </row>
    <row r="28" spans="1:10" x14ac:dyDescent="0.25">
      <c r="A28" s="15"/>
      <c r="B28" s="18"/>
      <c r="C28" s="16"/>
      <c r="D28" s="41">
        <v>0</v>
      </c>
    </row>
    <row r="29" spans="1:10" x14ac:dyDescent="0.25">
      <c r="A29" s="15"/>
      <c r="B29" s="18"/>
      <c r="C29" s="16"/>
      <c r="D29" s="41">
        <v>0</v>
      </c>
    </row>
    <row r="30" spans="1:10" x14ac:dyDescent="0.25">
      <c r="A30" s="15"/>
      <c r="B30" s="18"/>
      <c r="C30" s="16"/>
      <c r="D30" s="41">
        <v>0</v>
      </c>
    </row>
    <row r="31" spans="1:10" x14ac:dyDescent="0.25">
      <c r="A31" s="15"/>
      <c r="B31" s="18"/>
      <c r="C31" s="16"/>
      <c r="D31" s="41">
        <v>0</v>
      </c>
    </row>
    <row r="32" spans="1:10" x14ac:dyDescent="0.25">
      <c r="A32" s="15"/>
      <c r="B32" s="18"/>
      <c r="C32" s="16"/>
      <c r="D32" s="41">
        <v>0</v>
      </c>
    </row>
    <row r="33" spans="1:10" ht="15.75" thickBot="1" x14ac:dyDescent="0.3">
      <c r="A33" s="15"/>
      <c r="B33" s="18"/>
      <c r="C33" s="16"/>
      <c r="D33" s="56">
        <v>0</v>
      </c>
    </row>
    <row r="34" spans="1:10" ht="15.75" thickBot="1" x14ac:dyDescent="0.3">
      <c r="A34" s="15"/>
      <c r="D34" s="57">
        <f>SUM(D4:D33)</f>
        <v>98826.1</v>
      </c>
    </row>
    <row r="45" spans="1:10" x14ac:dyDescent="0.25">
      <c r="J45" s="4"/>
    </row>
    <row r="52" spans="3:6" x14ac:dyDescent="0.25">
      <c r="C52" s="26"/>
      <c r="F52" s="22"/>
    </row>
  </sheetData>
  <pageMargins left="0.43307086614173229" right="0.11811023622047245" top="1.6141732283464567" bottom="0.74803149606299213" header="0.31496062992125984" footer="0.31496062992125984"/>
  <pageSetup scale="110" orientation="portrait" horizontalDpi="4294967293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J52"/>
  <sheetViews>
    <sheetView workbookViewId="0">
      <selection sqref="A1:D34"/>
    </sheetView>
  </sheetViews>
  <sheetFormatPr baseColWidth="10" defaultRowHeight="15" x14ac:dyDescent="0.25"/>
  <cols>
    <col min="1" max="1" width="12.7109375" customWidth="1"/>
    <col min="2" max="2" width="19.7109375" customWidth="1"/>
    <col min="3" max="3" width="46" customWidth="1"/>
    <col min="4" max="4" width="12.85546875" bestFit="1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A3" s="51" t="s">
        <v>0</v>
      </c>
      <c r="B3" s="51" t="s">
        <v>18</v>
      </c>
      <c r="C3" s="51" t="s">
        <v>1</v>
      </c>
      <c r="D3" s="51" t="s">
        <v>2</v>
      </c>
      <c r="E3" s="2"/>
      <c r="G3" s="3" t="s">
        <v>38</v>
      </c>
      <c r="H3" s="23">
        <f>(D34)</f>
        <v>141514.95000000001</v>
      </c>
      <c r="J3" s="29">
        <f>(H3)</f>
        <v>141514.95000000001</v>
      </c>
    </row>
    <row r="4" spans="1:10" ht="15.75" thickBot="1" x14ac:dyDescent="0.3">
      <c r="A4" s="52">
        <v>41956</v>
      </c>
      <c r="B4" s="53">
        <v>9832</v>
      </c>
      <c r="C4" s="38" t="s">
        <v>833</v>
      </c>
      <c r="D4" s="54">
        <v>2210</v>
      </c>
      <c r="E4" s="2"/>
      <c r="G4" s="3"/>
      <c r="H4" s="23"/>
      <c r="J4" s="29"/>
    </row>
    <row r="5" spans="1:10" ht="15.75" thickBot="1" x14ac:dyDescent="0.3">
      <c r="A5" s="52">
        <v>41956</v>
      </c>
      <c r="B5" s="37">
        <v>5181891</v>
      </c>
      <c r="C5" s="38" t="s">
        <v>834</v>
      </c>
      <c r="D5" s="55">
        <v>3830</v>
      </c>
      <c r="G5" s="20">
        <v>0</v>
      </c>
      <c r="H5" s="23">
        <v>0</v>
      </c>
      <c r="J5" s="29">
        <f>(H5*G5)</f>
        <v>0</v>
      </c>
    </row>
    <row r="6" spans="1:10" ht="15.75" thickBot="1" x14ac:dyDescent="0.3">
      <c r="A6" s="36">
        <v>41956</v>
      </c>
      <c r="B6" s="37">
        <v>9853</v>
      </c>
      <c r="C6" s="38" t="s">
        <v>835</v>
      </c>
      <c r="D6" s="54">
        <v>1820</v>
      </c>
      <c r="G6" s="20">
        <v>0</v>
      </c>
      <c r="H6" s="23">
        <v>0</v>
      </c>
      <c r="J6" s="29">
        <f t="shared" ref="J6:J14" si="0">(H6*G6)</f>
        <v>0</v>
      </c>
    </row>
    <row r="7" spans="1:10" ht="15.75" thickBot="1" x14ac:dyDescent="0.3">
      <c r="A7" s="36">
        <v>41957</v>
      </c>
      <c r="B7" s="37">
        <v>9873</v>
      </c>
      <c r="C7" s="38" t="s">
        <v>836</v>
      </c>
      <c r="D7" s="54">
        <v>1435</v>
      </c>
      <c r="E7" s="50"/>
      <c r="G7" s="20">
        <v>0</v>
      </c>
      <c r="H7" s="23">
        <v>0</v>
      </c>
      <c r="J7" s="29">
        <f t="shared" si="0"/>
        <v>0</v>
      </c>
    </row>
    <row r="8" spans="1:10" ht="15.75" thickBot="1" x14ac:dyDescent="0.3">
      <c r="A8" s="36">
        <v>41957</v>
      </c>
      <c r="B8" s="37">
        <v>9858</v>
      </c>
      <c r="C8" s="38" t="s">
        <v>837</v>
      </c>
      <c r="D8" s="54">
        <v>980</v>
      </c>
      <c r="E8" s="50"/>
      <c r="G8" s="20">
        <v>0</v>
      </c>
      <c r="H8" s="23"/>
      <c r="J8" s="29"/>
    </row>
    <row r="9" spans="1:10" ht="15.75" thickBot="1" x14ac:dyDescent="0.3">
      <c r="A9" s="36">
        <v>41957</v>
      </c>
      <c r="B9" s="37">
        <v>1460</v>
      </c>
      <c r="C9" s="38" t="s">
        <v>838</v>
      </c>
      <c r="D9" s="54">
        <v>3000</v>
      </c>
      <c r="E9" s="50"/>
      <c r="G9" s="20"/>
      <c r="H9" s="23"/>
      <c r="J9" s="29"/>
    </row>
    <row r="10" spans="1:10" ht="15.75" thickBot="1" x14ac:dyDescent="0.3">
      <c r="A10" s="36">
        <v>41958</v>
      </c>
      <c r="B10" s="37">
        <v>9910</v>
      </c>
      <c r="C10" s="38" t="s">
        <v>839</v>
      </c>
      <c r="D10" s="54">
        <v>1280</v>
      </c>
      <c r="E10" s="50"/>
      <c r="G10" s="20">
        <v>0</v>
      </c>
      <c r="H10" s="23">
        <v>0</v>
      </c>
      <c r="J10" s="29">
        <f t="shared" si="0"/>
        <v>0</v>
      </c>
    </row>
    <row r="11" spans="1:10" ht="15.75" thickBot="1" x14ac:dyDescent="0.3">
      <c r="A11" s="36">
        <v>41958</v>
      </c>
      <c r="B11" s="37" t="s">
        <v>840</v>
      </c>
      <c r="C11" s="38" t="s">
        <v>144</v>
      </c>
      <c r="D11" s="54">
        <v>14759.95</v>
      </c>
      <c r="E11" s="50"/>
      <c r="G11" s="20">
        <v>0</v>
      </c>
      <c r="H11" s="23">
        <v>0</v>
      </c>
      <c r="J11" s="29">
        <f t="shared" si="0"/>
        <v>0</v>
      </c>
    </row>
    <row r="12" spans="1:10" ht="15.75" thickBot="1" x14ac:dyDescent="0.3">
      <c r="A12" s="36">
        <v>41960</v>
      </c>
      <c r="B12" s="37">
        <v>163536</v>
      </c>
      <c r="C12" s="38" t="s">
        <v>509</v>
      </c>
      <c r="D12" s="54">
        <v>6100</v>
      </c>
      <c r="E12" s="50"/>
      <c r="G12" s="20">
        <v>0</v>
      </c>
      <c r="H12" s="23">
        <v>0</v>
      </c>
      <c r="J12" s="29">
        <f t="shared" si="0"/>
        <v>0</v>
      </c>
    </row>
    <row r="13" spans="1:10" ht="15.75" thickBot="1" x14ac:dyDescent="0.3">
      <c r="A13" s="36">
        <v>41960</v>
      </c>
      <c r="B13" s="37">
        <v>1461</v>
      </c>
      <c r="C13" s="38" t="s">
        <v>414</v>
      </c>
      <c r="D13" s="54">
        <v>31200</v>
      </c>
      <c r="E13" s="50"/>
      <c r="G13" s="20">
        <v>0</v>
      </c>
      <c r="H13" s="23">
        <v>0</v>
      </c>
      <c r="J13" s="29">
        <f t="shared" si="0"/>
        <v>0</v>
      </c>
    </row>
    <row r="14" spans="1:10" ht="15.75" thickBot="1" x14ac:dyDescent="0.3">
      <c r="A14" s="36">
        <v>41960</v>
      </c>
      <c r="B14" s="37">
        <v>1462</v>
      </c>
      <c r="C14" s="38" t="s">
        <v>414</v>
      </c>
      <c r="D14" s="54">
        <v>31200</v>
      </c>
      <c r="E14" s="50"/>
      <c r="G14" s="20">
        <v>0</v>
      </c>
      <c r="H14" s="23">
        <v>0</v>
      </c>
      <c r="J14" s="29">
        <f t="shared" si="0"/>
        <v>0</v>
      </c>
    </row>
    <row r="15" spans="1:10" ht="15.75" thickBot="1" x14ac:dyDescent="0.3">
      <c r="A15" s="36">
        <v>41960</v>
      </c>
      <c r="B15" s="37">
        <v>1463</v>
      </c>
      <c r="C15" s="38" t="s">
        <v>414</v>
      </c>
      <c r="D15" s="54">
        <v>31200</v>
      </c>
      <c r="E15" s="50"/>
      <c r="G15" s="21">
        <v>0</v>
      </c>
      <c r="H15" s="25">
        <v>0</v>
      </c>
      <c r="I15" s="2">
        <v>500</v>
      </c>
      <c r="J15" s="29">
        <f t="shared" ref="J15:J16" si="1">(G15*H15*I15)</f>
        <v>0</v>
      </c>
    </row>
    <row r="16" spans="1:10" ht="15.75" thickBot="1" x14ac:dyDescent="0.3">
      <c r="A16" s="36">
        <v>41962</v>
      </c>
      <c r="B16" s="37">
        <v>10043</v>
      </c>
      <c r="C16" s="38" t="s">
        <v>841</v>
      </c>
      <c r="D16" s="54">
        <v>12500</v>
      </c>
      <c r="G16" s="21">
        <v>0</v>
      </c>
      <c r="H16" s="25">
        <v>0</v>
      </c>
      <c r="I16" s="2">
        <v>500</v>
      </c>
      <c r="J16" s="29">
        <f t="shared" si="1"/>
        <v>0</v>
      </c>
    </row>
    <row r="17" spans="1:10" ht="15.75" thickBot="1" x14ac:dyDescent="0.3">
      <c r="A17" s="36"/>
      <c r="B17" s="37"/>
      <c r="C17" s="38"/>
      <c r="D17" s="42">
        <v>0</v>
      </c>
      <c r="G17" s="21">
        <v>0</v>
      </c>
      <c r="H17" s="25">
        <v>0</v>
      </c>
      <c r="I17" s="2">
        <v>500</v>
      </c>
      <c r="J17" s="29">
        <f>(G17*H17*I17)</f>
        <v>0</v>
      </c>
    </row>
    <row r="18" spans="1:10" ht="15.75" thickBot="1" x14ac:dyDescent="0.3">
      <c r="A18" s="36"/>
      <c r="B18" s="37"/>
      <c r="C18" s="38"/>
      <c r="D18" s="42">
        <v>0</v>
      </c>
      <c r="G18" s="21">
        <v>0</v>
      </c>
      <c r="H18" s="25">
        <v>0</v>
      </c>
      <c r="I18" s="2">
        <v>500</v>
      </c>
      <c r="J18" s="29">
        <f t="shared" ref="J18" si="2">(G18*H18*I18)</f>
        <v>0</v>
      </c>
    </row>
    <row r="19" spans="1:10" ht="15.75" thickBot="1" x14ac:dyDescent="0.3">
      <c r="A19" s="36"/>
      <c r="B19" s="37"/>
      <c r="C19" s="38"/>
      <c r="D19" s="42">
        <v>0</v>
      </c>
      <c r="F19" s="30"/>
      <c r="G19" s="21">
        <v>0</v>
      </c>
      <c r="H19" s="23">
        <v>0</v>
      </c>
      <c r="J19" s="29">
        <f>(H19)</f>
        <v>0</v>
      </c>
    </row>
    <row r="20" spans="1:10" ht="15.75" thickBot="1" x14ac:dyDescent="0.3">
      <c r="A20" s="36"/>
      <c r="B20" s="18"/>
      <c r="C20" s="16"/>
      <c r="D20" s="41">
        <v>0</v>
      </c>
      <c r="F20" s="30" t="s">
        <v>224</v>
      </c>
      <c r="G20" s="21">
        <v>0</v>
      </c>
      <c r="H20" s="23">
        <v>0</v>
      </c>
      <c r="J20" s="29">
        <f>(H20)</f>
        <v>0</v>
      </c>
    </row>
    <row r="21" spans="1:10" ht="15.75" thickBot="1" x14ac:dyDescent="0.3">
      <c r="A21" s="15"/>
      <c r="B21" s="18"/>
      <c r="C21" s="16"/>
      <c r="D21" s="41">
        <v>0</v>
      </c>
      <c r="F21" s="30"/>
      <c r="G21" s="21">
        <v>0</v>
      </c>
      <c r="H21" s="23">
        <v>0</v>
      </c>
      <c r="J21" s="29">
        <f>(H21)</f>
        <v>0</v>
      </c>
    </row>
    <row r="22" spans="1:10" ht="15.75" thickBot="1" x14ac:dyDescent="0.3">
      <c r="A22" s="15"/>
      <c r="B22" s="18"/>
      <c r="C22" s="16"/>
      <c r="D22" s="41">
        <v>0</v>
      </c>
      <c r="F22" s="30"/>
      <c r="G22" s="21">
        <v>0</v>
      </c>
      <c r="H22" s="23">
        <v>0</v>
      </c>
      <c r="J22" s="29">
        <f>(H22)</f>
        <v>0</v>
      </c>
    </row>
    <row r="23" spans="1:10" ht="15.75" thickBot="1" x14ac:dyDescent="0.3">
      <c r="A23" s="15"/>
      <c r="B23" s="18"/>
      <c r="C23" s="16"/>
      <c r="D23" s="41">
        <v>0</v>
      </c>
      <c r="J23" s="20">
        <f>SUM(J3:J22)</f>
        <v>141514.95000000001</v>
      </c>
    </row>
    <row r="24" spans="1:10" x14ac:dyDescent="0.25">
      <c r="A24" s="15"/>
      <c r="B24" s="18"/>
      <c r="C24" s="16"/>
      <c r="D24" s="41">
        <v>0</v>
      </c>
    </row>
    <row r="25" spans="1:10" x14ac:dyDescent="0.25">
      <c r="A25" s="15"/>
      <c r="B25" s="18"/>
      <c r="C25" s="16"/>
      <c r="D25" s="41">
        <v>0</v>
      </c>
    </row>
    <row r="26" spans="1:10" x14ac:dyDescent="0.25">
      <c r="A26" s="15"/>
      <c r="B26" s="18"/>
      <c r="C26" s="16"/>
      <c r="D26" s="41">
        <v>0</v>
      </c>
    </row>
    <row r="27" spans="1:10" x14ac:dyDescent="0.25">
      <c r="A27" s="15"/>
      <c r="B27" s="18"/>
      <c r="C27" s="16"/>
      <c r="D27" s="41">
        <v>0</v>
      </c>
    </row>
    <row r="28" spans="1:10" x14ac:dyDescent="0.25">
      <c r="A28" s="15"/>
      <c r="B28" s="18"/>
      <c r="C28" s="16"/>
      <c r="D28" s="41">
        <v>0</v>
      </c>
    </row>
    <row r="29" spans="1:10" x14ac:dyDescent="0.25">
      <c r="A29" s="15"/>
      <c r="B29" s="18"/>
      <c r="C29" s="16"/>
      <c r="D29" s="41">
        <v>0</v>
      </c>
    </row>
    <row r="30" spans="1:10" x14ac:dyDescent="0.25">
      <c r="A30" s="15"/>
      <c r="B30" s="18"/>
      <c r="C30" s="16"/>
      <c r="D30" s="41">
        <v>0</v>
      </c>
    </row>
    <row r="31" spans="1:10" x14ac:dyDescent="0.25">
      <c r="A31" s="15"/>
      <c r="B31" s="18"/>
      <c r="C31" s="16"/>
      <c r="D31" s="41">
        <v>0</v>
      </c>
    </row>
    <row r="32" spans="1:10" x14ac:dyDescent="0.25">
      <c r="A32" s="15"/>
      <c r="B32" s="18"/>
      <c r="C32" s="16"/>
      <c r="D32" s="41">
        <v>0</v>
      </c>
    </row>
    <row r="33" spans="1:10" x14ac:dyDescent="0.25">
      <c r="A33" s="15"/>
      <c r="B33" s="18"/>
      <c r="C33" s="16"/>
      <c r="D33" s="41">
        <v>0</v>
      </c>
    </row>
    <row r="34" spans="1:10" x14ac:dyDescent="0.25">
      <c r="A34" s="15"/>
      <c r="D34" s="49">
        <f>SUM(D4:D33)</f>
        <v>141514.95000000001</v>
      </c>
    </row>
    <row r="45" spans="1:10" x14ac:dyDescent="0.25">
      <c r="J45" s="4"/>
    </row>
    <row r="52" spans="3:6" x14ac:dyDescent="0.25">
      <c r="C52" s="26"/>
      <c r="F52" s="22"/>
    </row>
  </sheetData>
  <pageMargins left="0.43307086614173229" right="0.11811023622047245" top="1.6141732283464567" bottom="0.74803149606299213" header="0.31496062992125984" footer="0.31496062992125984"/>
  <pageSetup scale="110" orientation="portrait" horizontalDpi="4294967293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2:J52"/>
  <sheetViews>
    <sheetView workbookViewId="0"/>
  </sheetViews>
  <sheetFormatPr baseColWidth="10" defaultRowHeight="15" x14ac:dyDescent="0.25"/>
  <cols>
    <col min="1" max="1" width="12.7109375" customWidth="1"/>
    <col min="2" max="2" width="19.7109375" customWidth="1"/>
    <col min="3" max="3" width="46" customWidth="1"/>
    <col min="4" max="4" width="12.85546875" bestFit="1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A3" s="51" t="s">
        <v>0</v>
      </c>
      <c r="B3" s="51" t="s">
        <v>18</v>
      </c>
      <c r="C3" s="51" t="s">
        <v>1</v>
      </c>
      <c r="D3" s="51" t="s">
        <v>2</v>
      </c>
      <c r="E3" s="2"/>
      <c r="G3" s="3" t="s">
        <v>38</v>
      </c>
      <c r="H3" s="23">
        <f>(D34)</f>
        <v>77170</v>
      </c>
      <c r="J3" s="29">
        <f>(H3)</f>
        <v>77170</v>
      </c>
    </row>
    <row r="4" spans="1:10" ht="15.75" thickBot="1" x14ac:dyDescent="0.3">
      <c r="A4" s="52">
        <v>41949</v>
      </c>
      <c r="B4" s="53">
        <v>47051</v>
      </c>
      <c r="C4" s="38" t="s">
        <v>695</v>
      </c>
      <c r="D4" s="54">
        <v>14700</v>
      </c>
      <c r="E4" s="2"/>
      <c r="G4" s="3"/>
      <c r="H4" s="23"/>
      <c r="J4" s="29"/>
    </row>
    <row r="5" spans="1:10" ht="15.75" thickBot="1" x14ac:dyDescent="0.3">
      <c r="A5" s="52">
        <v>41950</v>
      </c>
      <c r="B5" s="37">
        <v>47053</v>
      </c>
      <c r="C5" s="38" t="s">
        <v>826</v>
      </c>
      <c r="D5" s="55">
        <v>1500</v>
      </c>
      <c r="G5" s="20">
        <v>0</v>
      </c>
      <c r="H5" s="23">
        <v>0</v>
      </c>
      <c r="J5" s="29">
        <f>(H5*G5)</f>
        <v>0</v>
      </c>
    </row>
    <row r="6" spans="1:10" ht="15.75" thickBot="1" x14ac:dyDescent="0.3">
      <c r="A6" s="36">
        <v>41950</v>
      </c>
      <c r="B6" s="37">
        <v>9615</v>
      </c>
      <c r="C6" s="38" t="s">
        <v>827</v>
      </c>
      <c r="D6" s="54">
        <v>3170</v>
      </c>
      <c r="G6" s="20">
        <v>0</v>
      </c>
      <c r="H6" s="23">
        <v>0</v>
      </c>
      <c r="J6" s="29">
        <f t="shared" ref="J6:J14" si="0">(H6*G6)</f>
        <v>0</v>
      </c>
    </row>
    <row r="7" spans="1:10" ht="15.75" thickBot="1" x14ac:dyDescent="0.3">
      <c r="A7" s="36">
        <v>41950</v>
      </c>
      <c r="B7" s="37">
        <v>9614</v>
      </c>
      <c r="C7" s="38" t="s">
        <v>828</v>
      </c>
      <c r="D7" s="54">
        <v>1600</v>
      </c>
      <c r="E7" s="50"/>
      <c r="G7" s="20">
        <v>0</v>
      </c>
      <c r="H7" s="23">
        <v>0</v>
      </c>
      <c r="J7" s="29">
        <f t="shared" si="0"/>
        <v>0</v>
      </c>
    </row>
    <row r="8" spans="1:10" ht="15.75" thickBot="1" x14ac:dyDescent="0.3">
      <c r="A8" s="36">
        <v>41951</v>
      </c>
      <c r="B8" s="37" t="s">
        <v>829</v>
      </c>
      <c r="C8" s="38" t="s">
        <v>144</v>
      </c>
      <c r="D8" s="54">
        <v>13750</v>
      </c>
      <c r="E8" s="50"/>
      <c r="G8" s="20">
        <v>0</v>
      </c>
      <c r="H8" s="23"/>
      <c r="J8" s="29"/>
    </row>
    <row r="9" spans="1:10" ht="15.75" thickBot="1" x14ac:dyDescent="0.3">
      <c r="A9" s="36">
        <v>41953</v>
      </c>
      <c r="B9" s="37">
        <v>238000</v>
      </c>
      <c r="C9" s="38" t="s">
        <v>830</v>
      </c>
      <c r="D9" s="54">
        <v>3100</v>
      </c>
      <c r="E9" s="50"/>
      <c r="G9" s="20"/>
      <c r="H9" s="23"/>
      <c r="J9" s="29"/>
    </row>
    <row r="10" spans="1:10" ht="15.75" thickBot="1" x14ac:dyDescent="0.3">
      <c r="A10" s="36">
        <v>41954</v>
      </c>
      <c r="B10" s="37">
        <v>9731</v>
      </c>
      <c r="C10" s="38" t="s">
        <v>831</v>
      </c>
      <c r="D10" s="54">
        <v>3500</v>
      </c>
      <c r="E10" s="50"/>
      <c r="G10" s="20">
        <v>0</v>
      </c>
      <c r="H10" s="23">
        <v>0</v>
      </c>
      <c r="J10" s="29">
        <f t="shared" si="0"/>
        <v>0</v>
      </c>
    </row>
    <row r="11" spans="1:10" ht="15.75" thickBot="1" x14ac:dyDescent="0.3">
      <c r="A11" s="36">
        <v>41954</v>
      </c>
      <c r="B11" s="37">
        <v>1459</v>
      </c>
      <c r="C11" s="38" t="s">
        <v>832</v>
      </c>
      <c r="D11" s="54">
        <v>12000</v>
      </c>
      <c r="E11" s="50"/>
      <c r="G11" s="20">
        <v>0</v>
      </c>
      <c r="H11" s="23">
        <v>0</v>
      </c>
      <c r="J11" s="29">
        <f t="shared" si="0"/>
        <v>0</v>
      </c>
    </row>
    <row r="12" spans="1:10" ht="15.75" thickBot="1" x14ac:dyDescent="0.3">
      <c r="A12" s="36">
        <v>41954</v>
      </c>
      <c r="B12" s="37">
        <v>9752</v>
      </c>
      <c r="C12" s="38" t="s">
        <v>384</v>
      </c>
      <c r="D12" s="54">
        <v>350</v>
      </c>
      <c r="E12" s="50"/>
      <c r="G12" s="20">
        <v>0</v>
      </c>
      <c r="H12" s="23">
        <v>0</v>
      </c>
      <c r="J12" s="29">
        <f t="shared" si="0"/>
        <v>0</v>
      </c>
    </row>
    <row r="13" spans="1:10" ht="15.75" thickBot="1" x14ac:dyDescent="0.3">
      <c r="A13" s="36">
        <v>41955</v>
      </c>
      <c r="B13" s="37">
        <v>4459</v>
      </c>
      <c r="C13" s="38" t="s">
        <v>282</v>
      </c>
      <c r="D13" s="54">
        <v>14500</v>
      </c>
      <c r="E13" s="50"/>
      <c r="G13" s="20">
        <v>0</v>
      </c>
      <c r="H13" s="23">
        <v>0</v>
      </c>
      <c r="J13" s="29">
        <f t="shared" si="0"/>
        <v>0</v>
      </c>
    </row>
    <row r="14" spans="1:10" ht="15.75" thickBot="1" x14ac:dyDescent="0.3">
      <c r="A14" s="36">
        <v>41953</v>
      </c>
      <c r="B14" s="37">
        <v>53386</v>
      </c>
      <c r="C14" s="38" t="s">
        <v>290</v>
      </c>
      <c r="D14" s="54">
        <v>680</v>
      </c>
      <c r="E14" s="50"/>
      <c r="G14" s="20">
        <v>0</v>
      </c>
      <c r="H14" s="23">
        <v>0</v>
      </c>
      <c r="J14" s="29">
        <f t="shared" si="0"/>
        <v>0</v>
      </c>
    </row>
    <row r="15" spans="1:10" ht="15.75" thickBot="1" x14ac:dyDescent="0.3">
      <c r="A15" s="36">
        <v>41955</v>
      </c>
      <c r="B15" s="37">
        <v>163141</v>
      </c>
      <c r="C15" s="38" t="s">
        <v>48</v>
      </c>
      <c r="D15" s="54">
        <v>8320</v>
      </c>
      <c r="E15" s="50"/>
      <c r="G15" s="21">
        <v>0</v>
      </c>
      <c r="H15" s="25">
        <v>0</v>
      </c>
      <c r="I15" s="2">
        <v>500</v>
      </c>
      <c r="J15" s="29">
        <f t="shared" ref="J15:J16" si="1">(G15*H15*I15)</f>
        <v>0</v>
      </c>
    </row>
    <row r="16" spans="1:10" ht="15.75" thickBot="1" x14ac:dyDescent="0.3">
      <c r="A16" s="36"/>
      <c r="B16" s="37"/>
      <c r="C16" s="38"/>
      <c r="D16" s="54">
        <v>0</v>
      </c>
      <c r="G16" s="21">
        <v>0</v>
      </c>
      <c r="H16" s="25">
        <v>0</v>
      </c>
      <c r="I16" s="2">
        <v>500</v>
      </c>
      <c r="J16" s="29">
        <f t="shared" si="1"/>
        <v>0</v>
      </c>
    </row>
    <row r="17" spans="1:10" ht="15.75" thickBot="1" x14ac:dyDescent="0.3">
      <c r="A17" s="36"/>
      <c r="B17" s="37"/>
      <c r="C17" s="38"/>
      <c r="D17" s="42">
        <v>0</v>
      </c>
      <c r="G17" s="21">
        <v>0</v>
      </c>
      <c r="H17" s="25">
        <v>0</v>
      </c>
      <c r="I17" s="2">
        <v>500</v>
      </c>
      <c r="J17" s="29">
        <f>(G17*H17*I17)</f>
        <v>0</v>
      </c>
    </row>
    <row r="18" spans="1:10" ht="15.75" thickBot="1" x14ac:dyDescent="0.3">
      <c r="A18" s="36"/>
      <c r="B18" s="37"/>
      <c r="C18" s="38"/>
      <c r="D18" s="42">
        <v>0</v>
      </c>
      <c r="G18" s="21">
        <v>0</v>
      </c>
      <c r="H18" s="25">
        <v>0</v>
      </c>
      <c r="I18" s="2">
        <v>500</v>
      </c>
      <c r="J18" s="29">
        <f t="shared" ref="J18" si="2">(G18*H18*I18)</f>
        <v>0</v>
      </c>
    </row>
    <row r="19" spans="1:10" ht="15.75" thickBot="1" x14ac:dyDescent="0.3">
      <c r="A19" s="36"/>
      <c r="B19" s="37"/>
      <c r="C19" s="38"/>
      <c r="D19" s="42">
        <v>0</v>
      </c>
      <c r="F19" s="30"/>
      <c r="G19" s="21">
        <v>0</v>
      </c>
      <c r="H19" s="23">
        <v>0</v>
      </c>
      <c r="J19" s="29">
        <f>(H19)</f>
        <v>0</v>
      </c>
    </row>
    <row r="20" spans="1:10" ht="15.75" thickBot="1" x14ac:dyDescent="0.3">
      <c r="A20" s="36"/>
      <c r="B20" s="18"/>
      <c r="C20" s="16"/>
      <c r="D20" s="41">
        <v>0</v>
      </c>
      <c r="F20" s="30" t="s">
        <v>224</v>
      </c>
      <c r="G20" s="21">
        <v>0</v>
      </c>
      <c r="H20" s="23">
        <v>0</v>
      </c>
      <c r="J20" s="29">
        <f>(H20)</f>
        <v>0</v>
      </c>
    </row>
    <row r="21" spans="1:10" ht="15.75" thickBot="1" x14ac:dyDescent="0.3">
      <c r="A21" s="15"/>
      <c r="B21" s="18"/>
      <c r="C21" s="16"/>
      <c r="D21" s="41">
        <v>0</v>
      </c>
      <c r="F21" s="30"/>
      <c r="G21" s="21">
        <v>0</v>
      </c>
      <c r="H21" s="23">
        <v>0</v>
      </c>
      <c r="J21" s="29">
        <f>(H21)</f>
        <v>0</v>
      </c>
    </row>
    <row r="22" spans="1:10" ht="15.75" thickBot="1" x14ac:dyDescent="0.3">
      <c r="A22" s="15"/>
      <c r="B22" s="18"/>
      <c r="C22" s="16"/>
      <c r="D22" s="41">
        <v>0</v>
      </c>
      <c r="F22" s="30"/>
      <c r="G22" s="21">
        <v>0</v>
      </c>
      <c r="H22" s="23">
        <v>0</v>
      </c>
      <c r="J22" s="29">
        <f>(H22)</f>
        <v>0</v>
      </c>
    </row>
    <row r="23" spans="1:10" ht="15.75" thickBot="1" x14ac:dyDescent="0.3">
      <c r="A23" s="15"/>
      <c r="B23" s="18"/>
      <c r="C23" s="16"/>
      <c r="D23" s="41">
        <v>0</v>
      </c>
      <c r="J23" s="20">
        <f>SUM(J3:J22)</f>
        <v>77170</v>
      </c>
    </row>
    <row r="24" spans="1:10" x14ac:dyDescent="0.25">
      <c r="A24" s="15"/>
      <c r="B24" s="18"/>
      <c r="C24" s="16"/>
      <c r="D24" s="41">
        <v>0</v>
      </c>
    </row>
    <row r="25" spans="1:10" x14ac:dyDescent="0.25">
      <c r="A25" s="15"/>
      <c r="B25" s="18"/>
      <c r="C25" s="16"/>
      <c r="D25" s="41">
        <v>0</v>
      </c>
    </row>
    <row r="26" spans="1:10" x14ac:dyDescent="0.25">
      <c r="A26" s="15"/>
      <c r="B26" s="18"/>
      <c r="C26" s="16"/>
      <c r="D26" s="41">
        <v>0</v>
      </c>
    </row>
    <row r="27" spans="1:10" x14ac:dyDescent="0.25">
      <c r="A27" s="15"/>
      <c r="B27" s="18"/>
      <c r="C27" s="16"/>
      <c r="D27" s="41">
        <v>0</v>
      </c>
    </row>
    <row r="28" spans="1:10" x14ac:dyDescent="0.25">
      <c r="A28" s="15"/>
      <c r="B28" s="18"/>
      <c r="C28" s="16"/>
      <c r="D28" s="41">
        <v>0</v>
      </c>
    </row>
    <row r="29" spans="1:10" x14ac:dyDescent="0.25">
      <c r="A29" s="15"/>
      <c r="B29" s="18"/>
      <c r="C29" s="16"/>
      <c r="D29" s="41">
        <v>0</v>
      </c>
    </row>
    <row r="30" spans="1:10" x14ac:dyDescent="0.25">
      <c r="A30" s="15"/>
      <c r="B30" s="18"/>
      <c r="C30" s="16"/>
      <c r="D30" s="41">
        <v>0</v>
      </c>
    </row>
    <row r="31" spans="1:10" x14ac:dyDescent="0.25">
      <c r="A31" s="15"/>
      <c r="B31" s="18"/>
      <c r="C31" s="16"/>
      <c r="D31" s="41">
        <v>0</v>
      </c>
    </row>
    <row r="32" spans="1:10" x14ac:dyDescent="0.25">
      <c r="A32" s="15"/>
      <c r="B32" s="18"/>
      <c r="C32" s="16"/>
      <c r="D32" s="41">
        <v>0</v>
      </c>
    </row>
    <row r="33" spans="1:10" x14ac:dyDescent="0.25">
      <c r="A33" s="15"/>
      <c r="B33" s="18"/>
      <c r="C33" s="16"/>
      <c r="D33" s="41">
        <v>0</v>
      </c>
    </row>
    <row r="34" spans="1:10" x14ac:dyDescent="0.25">
      <c r="A34" s="15"/>
      <c r="D34" s="49">
        <f>SUM(D4:D33)</f>
        <v>77170</v>
      </c>
    </row>
    <row r="45" spans="1:10" x14ac:dyDescent="0.25">
      <c r="J45" s="4"/>
    </row>
    <row r="52" spans="3:6" x14ac:dyDescent="0.25">
      <c r="C52" s="26"/>
      <c r="F52" s="22"/>
    </row>
  </sheetData>
  <pageMargins left="0.43307086614173229" right="0.11811023622047245" top="1.6141732283464567" bottom="0.74803149606299213" header="0.31496062992125984" footer="0.31496062992125984"/>
  <pageSetup scale="110" orientation="portrait" horizontalDpi="4294967293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2:J52"/>
  <sheetViews>
    <sheetView workbookViewId="0">
      <selection activeCell="D34" sqref="A1:D34"/>
    </sheetView>
  </sheetViews>
  <sheetFormatPr baseColWidth="10" defaultRowHeight="15" x14ac:dyDescent="0.25"/>
  <cols>
    <col min="1" max="1" width="12.7109375" customWidth="1"/>
    <col min="2" max="2" width="19.7109375" customWidth="1"/>
    <col min="3" max="3" width="46" customWidth="1"/>
    <col min="4" max="4" width="12.85546875" bestFit="1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A3" s="51" t="s">
        <v>0</v>
      </c>
      <c r="B3" s="51" t="s">
        <v>18</v>
      </c>
      <c r="C3" s="51" t="s">
        <v>1</v>
      </c>
      <c r="D3" s="51" t="s">
        <v>2</v>
      </c>
      <c r="E3" s="2"/>
      <c r="G3" s="3" t="s">
        <v>38</v>
      </c>
      <c r="H3" s="23">
        <f>(D34)</f>
        <v>124017.25</v>
      </c>
      <c r="J3" s="29">
        <f>(H3)</f>
        <v>124017.25</v>
      </c>
    </row>
    <row r="4" spans="1:10" ht="15.75" thickBot="1" x14ac:dyDescent="0.3">
      <c r="A4" s="52">
        <v>41941</v>
      </c>
      <c r="B4" s="53"/>
      <c r="C4" s="38" t="s">
        <v>528</v>
      </c>
      <c r="D4" s="54">
        <v>70</v>
      </c>
      <c r="E4" s="2"/>
      <c r="G4" s="3"/>
      <c r="H4" s="23"/>
      <c r="J4" s="29"/>
    </row>
    <row r="5" spans="1:10" ht="15.75" thickBot="1" x14ac:dyDescent="0.3">
      <c r="A5" s="52">
        <v>41943</v>
      </c>
      <c r="B5" s="37"/>
      <c r="C5" s="38" t="s">
        <v>528</v>
      </c>
      <c r="D5" s="55">
        <v>70</v>
      </c>
      <c r="G5" s="20">
        <v>0</v>
      </c>
      <c r="H5" s="23">
        <v>0</v>
      </c>
      <c r="J5" s="29">
        <f>(H5*G5)</f>
        <v>0</v>
      </c>
    </row>
    <row r="6" spans="1:10" ht="15.75" thickBot="1" x14ac:dyDescent="0.3">
      <c r="A6" s="36">
        <v>41942</v>
      </c>
      <c r="B6" s="37">
        <v>495821</v>
      </c>
      <c r="C6" s="38" t="s">
        <v>822</v>
      </c>
      <c r="D6" s="54">
        <v>36000</v>
      </c>
      <c r="G6" s="20">
        <v>0</v>
      </c>
      <c r="H6" s="23">
        <v>0</v>
      </c>
      <c r="J6" s="29">
        <f t="shared" ref="J6:J14" si="0">(H6*G6)</f>
        <v>0</v>
      </c>
    </row>
    <row r="7" spans="1:10" ht="15.75" thickBot="1" x14ac:dyDescent="0.3">
      <c r="A7" s="36">
        <v>41943</v>
      </c>
      <c r="B7" s="37">
        <v>41904</v>
      </c>
      <c r="C7" s="38" t="s">
        <v>181</v>
      </c>
      <c r="D7" s="54">
        <v>2100</v>
      </c>
      <c r="E7" s="50"/>
      <c r="G7" s="20">
        <v>0</v>
      </c>
      <c r="H7" s="23">
        <v>0</v>
      </c>
      <c r="J7" s="29">
        <f t="shared" si="0"/>
        <v>0</v>
      </c>
    </row>
    <row r="8" spans="1:10" ht="15.75" thickBot="1" x14ac:dyDescent="0.3">
      <c r="A8" s="36">
        <v>41944</v>
      </c>
      <c r="B8" s="37" t="s">
        <v>823</v>
      </c>
      <c r="C8" s="38" t="s">
        <v>144</v>
      </c>
      <c r="D8" s="54">
        <v>43790</v>
      </c>
      <c r="E8" s="50"/>
      <c r="G8" s="20">
        <v>0</v>
      </c>
      <c r="H8" s="23"/>
      <c r="J8" s="29"/>
    </row>
    <row r="9" spans="1:10" ht="15.75" thickBot="1" x14ac:dyDescent="0.3">
      <c r="A9" s="36">
        <v>41944</v>
      </c>
      <c r="B9" s="37">
        <v>593514</v>
      </c>
      <c r="C9" s="38" t="s">
        <v>333</v>
      </c>
      <c r="D9" s="54">
        <v>7900</v>
      </c>
      <c r="E9" s="50"/>
      <c r="G9" s="20"/>
      <c r="H9" s="23"/>
      <c r="J9" s="29"/>
    </row>
    <row r="10" spans="1:10" ht="15.75" thickBot="1" x14ac:dyDescent="0.3">
      <c r="A10" s="36">
        <v>41944</v>
      </c>
      <c r="B10" s="37">
        <v>162233</v>
      </c>
      <c r="C10" s="38" t="s">
        <v>824</v>
      </c>
      <c r="D10" s="54">
        <v>3760</v>
      </c>
      <c r="E10" s="50"/>
      <c r="G10" s="20">
        <v>0</v>
      </c>
      <c r="H10" s="23">
        <v>0</v>
      </c>
      <c r="J10" s="29">
        <f t="shared" si="0"/>
        <v>0</v>
      </c>
    </row>
    <row r="11" spans="1:10" ht="15.75" thickBot="1" x14ac:dyDescent="0.3">
      <c r="A11" s="36">
        <v>41948</v>
      </c>
      <c r="B11" s="37">
        <v>122447</v>
      </c>
      <c r="C11" s="38" t="s">
        <v>211</v>
      </c>
      <c r="D11" s="54">
        <v>20902.25</v>
      </c>
      <c r="E11" s="50"/>
      <c r="G11" s="20">
        <v>0</v>
      </c>
      <c r="H11" s="23">
        <v>0</v>
      </c>
      <c r="J11" s="29">
        <f t="shared" si="0"/>
        <v>0</v>
      </c>
    </row>
    <row r="12" spans="1:10" ht="15.75" thickBot="1" x14ac:dyDescent="0.3">
      <c r="A12" s="36">
        <v>41948</v>
      </c>
      <c r="B12" s="37">
        <v>9487</v>
      </c>
      <c r="C12" s="38" t="s">
        <v>825</v>
      </c>
      <c r="D12" s="54">
        <v>3500</v>
      </c>
      <c r="E12" s="50"/>
      <c r="G12" s="20">
        <v>0</v>
      </c>
      <c r="H12" s="23">
        <v>0</v>
      </c>
      <c r="J12" s="29">
        <f t="shared" si="0"/>
        <v>0</v>
      </c>
    </row>
    <row r="13" spans="1:10" ht="15.75" thickBot="1" x14ac:dyDescent="0.3">
      <c r="A13" s="36">
        <v>41948</v>
      </c>
      <c r="B13" s="37">
        <v>1458</v>
      </c>
      <c r="C13" s="38" t="s">
        <v>143</v>
      </c>
      <c r="D13" s="54">
        <v>5925</v>
      </c>
      <c r="E13" s="50"/>
      <c r="G13" s="20">
        <v>0</v>
      </c>
      <c r="H13" s="23">
        <v>0</v>
      </c>
      <c r="J13" s="29">
        <f t="shared" si="0"/>
        <v>0</v>
      </c>
    </row>
    <row r="14" spans="1:10" ht="15.75" thickBot="1" x14ac:dyDescent="0.3">
      <c r="A14" s="36"/>
      <c r="B14" s="37"/>
      <c r="C14" s="38"/>
      <c r="D14" s="54">
        <v>0</v>
      </c>
      <c r="E14" s="50"/>
      <c r="G14" s="20">
        <v>0</v>
      </c>
      <c r="H14" s="23">
        <v>0</v>
      </c>
      <c r="J14" s="29">
        <f t="shared" si="0"/>
        <v>0</v>
      </c>
    </row>
    <row r="15" spans="1:10" ht="15.75" thickBot="1" x14ac:dyDescent="0.3">
      <c r="A15" s="36"/>
      <c r="B15" s="37"/>
      <c r="C15" s="38"/>
      <c r="D15" s="54">
        <v>0</v>
      </c>
      <c r="E15" s="50"/>
      <c r="G15" s="21">
        <v>0</v>
      </c>
      <c r="H15" s="25">
        <v>0</v>
      </c>
      <c r="I15" s="2">
        <v>500</v>
      </c>
      <c r="J15" s="29">
        <f t="shared" ref="J15:J16" si="1">(G15*H15*I15)</f>
        <v>0</v>
      </c>
    </row>
    <row r="16" spans="1:10" ht="15.75" thickBot="1" x14ac:dyDescent="0.3">
      <c r="A16" s="36"/>
      <c r="B16" s="37"/>
      <c r="C16" s="38"/>
      <c r="D16" s="54">
        <v>0</v>
      </c>
      <c r="G16" s="21">
        <v>0</v>
      </c>
      <c r="H16" s="25">
        <v>0</v>
      </c>
      <c r="I16" s="2">
        <v>500</v>
      </c>
      <c r="J16" s="29">
        <f t="shared" si="1"/>
        <v>0</v>
      </c>
    </row>
    <row r="17" spans="1:10" ht="15.75" thickBot="1" x14ac:dyDescent="0.3">
      <c r="A17" s="36"/>
      <c r="B17" s="37"/>
      <c r="C17" s="38"/>
      <c r="D17" s="42">
        <v>0</v>
      </c>
      <c r="G17" s="21">
        <v>0</v>
      </c>
      <c r="H17" s="25">
        <v>0</v>
      </c>
      <c r="I17" s="2">
        <v>500</v>
      </c>
      <c r="J17" s="29">
        <f>(G17*H17*I17)</f>
        <v>0</v>
      </c>
    </row>
    <row r="18" spans="1:10" ht="15.75" thickBot="1" x14ac:dyDescent="0.3">
      <c r="A18" s="36"/>
      <c r="B18" s="37"/>
      <c r="C18" s="38"/>
      <c r="D18" s="42">
        <v>0</v>
      </c>
      <c r="G18" s="21">
        <v>0</v>
      </c>
      <c r="H18" s="25">
        <v>0</v>
      </c>
      <c r="I18" s="2">
        <v>500</v>
      </c>
      <c r="J18" s="29">
        <f t="shared" ref="J18" si="2">(G18*H18*I18)</f>
        <v>0</v>
      </c>
    </row>
    <row r="19" spans="1:10" ht="15.75" thickBot="1" x14ac:dyDescent="0.3">
      <c r="A19" s="36"/>
      <c r="B19" s="37"/>
      <c r="C19" s="38"/>
      <c r="D19" s="42">
        <v>0</v>
      </c>
      <c r="F19" s="30"/>
      <c r="G19" s="21">
        <v>0</v>
      </c>
      <c r="H19" s="23">
        <v>0</v>
      </c>
      <c r="J19" s="29">
        <f>(H19)</f>
        <v>0</v>
      </c>
    </row>
    <row r="20" spans="1:10" ht="15.75" thickBot="1" x14ac:dyDescent="0.3">
      <c r="A20" s="36"/>
      <c r="B20" s="18"/>
      <c r="C20" s="16"/>
      <c r="D20" s="41">
        <v>0</v>
      </c>
      <c r="F20" s="30" t="s">
        <v>224</v>
      </c>
      <c r="G20" s="21">
        <v>0</v>
      </c>
      <c r="H20" s="23">
        <v>0</v>
      </c>
      <c r="J20" s="29">
        <f>(H20)</f>
        <v>0</v>
      </c>
    </row>
    <row r="21" spans="1:10" ht="15.75" thickBot="1" x14ac:dyDescent="0.3">
      <c r="A21" s="15"/>
      <c r="B21" s="18"/>
      <c r="C21" s="16"/>
      <c r="D21" s="41">
        <v>0</v>
      </c>
      <c r="F21" s="30"/>
      <c r="G21" s="21">
        <v>0</v>
      </c>
      <c r="H21" s="23">
        <v>0</v>
      </c>
      <c r="J21" s="29">
        <f>(H21)</f>
        <v>0</v>
      </c>
    </row>
    <row r="22" spans="1:10" ht="15.75" thickBot="1" x14ac:dyDescent="0.3">
      <c r="A22" s="15"/>
      <c r="B22" s="18"/>
      <c r="C22" s="16"/>
      <c r="D22" s="41">
        <v>0</v>
      </c>
      <c r="F22" s="30"/>
      <c r="G22" s="21">
        <v>0</v>
      </c>
      <c r="H22" s="23">
        <v>0</v>
      </c>
      <c r="J22" s="29">
        <f>(H22)</f>
        <v>0</v>
      </c>
    </row>
    <row r="23" spans="1:10" ht="15.75" thickBot="1" x14ac:dyDescent="0.3">
      <c r="A23" s="15"/>
      <c r="B23" s="18"/>
      <c r="C23" s="16"/>
      <c r="D23" s="41">
        <v>0</v>
      </c>
      <c r="J23" s="20">
        <f>SUM(J3:J22)</f>
        <v>124017.25</v>
      </c>
    </row>
    <row r="24" spans="1:10" x14ac:dyDescent="0.25">
      <c r="A24" s="15"/>
      <c r="B24" s="18"/>
      <c r="C24" s="16"/>
      <c r="D24" s="41">
        <v>0</v>
      </c>
    </row>
    <row r="25" spans="1:10" x14ac:dyDescent="0.25">
      <c r="A25" s="15"/>
      <c r="B25" s="18"/>
      <c r="C25" s="16"/>
      <c r="D25" s="41">
        <v>0</v>
      </c>
    </row>
    <row r="26" spans="1:10" x14ac:dyDescent="0.25">
      <c r="A26" s="15"/>
      <c r="B26" s="18"/>
      <c r="C26" s="16"/>
      <c r="D26" s="41">
        <v>0</v>
      </c>
    </row>
    <row r="27" spans="1:10" x14ac:dyDescent="0.25">
      <c r="A27" s="15"/>
      <c r="B27" s="18"/>
      <c r="C27" s="16"/>
      <c r="D27" s="41">
        <v>0</v>
      </c>
    </row>
    <row r="28" spans="1:10" x14ac:dyDescent="0.25">
      <c r="A28" s="15"/>
      <c r="B28" s="18"/>
      <c r="C28" s="16"/>
      <c r="D28" s="41">
        <v>0</v>
      </c>
    </row>
    <row r="29" spans="1:10" x14ac:dyDescent="0.25">
      <c r="A29" s="15"/>
      <c r="B29" s="18"/>
      <c r="C29" s="16"/>
      <c r="D29" s="41">
        <v>0</v>
      </c>
    </row>
    <row r="30" spans="1:10" x14ac:dyDescent="0.25">
      <c r="A30" s="15"/>
      <c r="B30" s="18"/>
      <c r="C30" s="16"/>
      <c r="D30" s="41">
        <v>0</v>
      </c>
    </row>
    <row r="31" spans="1:10" x14ac:dyDescent="0.25">
      <c r="A31" s="15"/>
      <c r="B31" s="18"/>
      <c r="C31" s="16"/>
      <c r="D31" s="41">
        <v>0</v>
      </c>
    </row>
    <row r="32" spans="1:10" x14ac:dyDescent="0.25">
      <c r="A32" s="15"/>
      <c r="B32" s="18"/>
      <c r="C32" s="16"/>
      <c r="D32" s="41">
        <v>0</v>
      </c>
    </row>
    <row r="33" spans="1:10" x14ac:dyDescent="0.25">
      <c r="A33" s="15"/>
      <c r="B33" s="18"/>
      <c r="C33" s="16"/>
      <c r="D33" s="41">
        <v>0</v>
      </c>
    </row>
    <row r="34" spans="1:10" x14ac:dyDescent="0.25">
      <c r="A34" s="15"/>
      <c r="D34" s="49">
        <f>SUM(D4:D33)</f>
        <v>124017.25</v>
      </c>
    </row>
    <row r="45" spans="1:10" x14ac:dyDescent="0.25">
      <c r="J45" s="4"/>
    </row>
    <row r="52" spans="3:6" x14ac:dyDescent="0.25">
      <c r="C52" s="26"/>
      <c r="F52" s="22"/>
    </row>
  </sheetData>
  <pageMargins left="0.43307086614173229" right="0.11811023622047245" top="1.6141732283464567" bottom="0.74803149606299213" header="0.31496062992125984" footer="0.31496062992125984"/>
  <pageSetup scale="110" orientation="portrait" horizontalDpi="4294967293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2:J52"/>
  <sheetViews>
    <sheetView workbookViewId="0"/>
  </sheetViews>
  <sheetFormatPr baseColWidth="10" defaultRowHeight="15" x14ac:dyDescent="0.25"/>
  <cols>
    <col min="1" max="1" width="12.7109375" customWidth="1"/>
    <col min="2" max="2" width="19.7109375" customWidth="1"/>
    <col min="3" max="3" width="46" customWidth="1"/>
    <col min="4" max="4" width="12.85546875" bestFit="1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B3" s="51" t="s">
        <v>18</v>
      </c>
      <c r="C3" s="51" t="s">
        <v>1</v>
      </c>
      <c r="D3" s="51" t="s">
        <v>2</v>
      </c>
      <c r="E3" s="2"/>
      <c r="G3" s="3" t="s">
        <v>38</v>
      </c>
      <c r="H3" s="23">
        <f>(D34)</f>
        <v>127232.45999999999</v>
      </c>
      <c r="J3" s="29">
        <f>(H3)</f>
        <v>127232.45999999999</v>
      </c>
    </row>
    <row r="4" spans="1:10" ht="15.75" thickBot="1" x14ac:dyDescent="0.3">
      <c r="A4" s="51" t="s">
        <v>0</v>
      </c>
      <c r="B4" s="53">
        <v>236041</v>
      </c>
      <c r="C4" s="38" t="s">
        <v>816</v>
      </c>
      <c r="D4" s="54">
        <v>5149.93</v>
      </c>
      <c r="E4" s="2"/>
      <c r="G4" s="3"/>
      <c r="H4" s="23"/>
      <c r="J4" s="29"/>
    </row>
    <row r="5" spans="1:10" ht="15.75" thickBot="1" x14ac:dyDescent="0.3">
      <c r="A5" s="52">
        <v>41934</v>
      </c>
      <c r="B5" s="37">
        <v>120500</v>
      </c>
      <c r="C5" s="38" t="s">
        <v>817</v>
      </c>
      <c r="D5" s="55">
        <v>12509.1</v>
      </c>
      <c r="G5" s="20">
        <v>0</v>
      </c>
      <c r="H5" s="23">
        <v>0</v>
      </c>
      <c r="J5" s="29">
        <f>(H5*G5)</f>
        <v>0</v>
      </c>
    </row>
    <row r="6" spans="1:10" ht="15.75" thickBot="1" x14ac:dyDescent="0.3">
      <c r="A6" s="36">
        <v>41934</v>
      </c>
      <c r="B6" s="37">
        <v>1449</v>
      </c>
      <c r="C6" s="38" t="s">
        <v>809</v>
      </c>
      <c r="D6" s="54">
        <v>16000</v>
      </c>
      <c r="G6" s="20">
        <v>0</v>
      </c>
      <c r="H6" s="23">
        <v>0</v>
      </c>
      <c r="J6" s="29">
        <f t="shared" ref="J6:J14" si="0">(H6*G6)</f>
        <v>0</v>
      </c>
    </row>
    <row r="7" spans="1:10" ht="15.75" thickBot="1" x14ac:dyDescent="0.3">
      <c r="A7" s="36">
        <v>41936</v>
      </c>
      <c r="B7" s="37">
        <v>1450</v>
      </c>
      <c r="C7" s="38" t="s">
        <v>143</v>
      </c>
      <c r="D7" s="54">
        <v>7359.29</v>
      </c>
      <c r="E7" s="50"/>
      <c r="G7" s="20">
        <v>0</v>
      </c>
      <c r="H7" s="23">
        <v>0</v>
      </c>
      <c r="J7" s="29">
        <f t="shared" si="0"/>
        <v>0</v>
      </c>
    </row>
    <row r="8" spans="1:10" ht="15.75" thickBot="1" x14ac:dyDescent="0.3">
      <c r="A8" s="36">
        <v>41937</v>
      </c>
      <c r="B8" s="37">
        <v>1451</v>
      </c>
      <c r="C8" s="38" t="s">
        <v>818</v>
      </c>
      <c r="D8" s="54">
        <v>5065</v>
      </c>
      <c r="E8" s="50"/>
      <c r="G8" s="20">
        <v>0</v>
      </c>
      <c r="H8" s="23"/>
      <c r="J8" s="29"/>
    </row>
    <row r="9" spans="1:10" ht="15.75" thickBot="1" x14ac:dyDescent="0.3">
      <c r="A9" s="36">
        <v>41939</v>
      </c>
      <c r="B9" s="37">
        <v>1452</v>
      </c>
      <c r="C9" s="38" t="s">
        <v>818</v>
      </c>
      <c r="D9" s="54">
        <v>5065</v>
      </c>
      <c r="E9" s="50"/>
      <c r="G9" s="20"/>
      <c r="H9" s="23"/>
      <c r="J9" s="29"/>
    </row>
    <row r="10" spans="1:10" ht="15.75" thickBot="1" x14ac:dyDescent="0.3">
      <c r="A10" s="36">
        <v>41939</v>
      </c>
      <c r="B10" s="37">
        <v>1453</v>
      </c>
      <c r="C10" s="38" t="s">
        <v>818</v>
      </c>
      <c r="D10" s="54">
        <v>5065</v>
      </c>
      <c r="E10" s="50"/>
      <c r="G10" s="20">
        <v>0</v>
      </c>
      <c r="H10" s="23">
        <v>0</v>
      </c>
      <c r="J10" s="29">
        <f t="shared" si="0"/>
        <v>0</v>
      </c>
    </row>
    <row r="11" spans="1:10" ht="15.75" thickBot="1" x14ac:dyDescent="0.3">
      <c r="A11" s="36">
        <v>41939</v>
      </c>
      <c r="B11" s="37">
        <v>1454</v>
      </c>
      <c r="C11" s="38" t="s">
        <v>818</v>
      </c>
      <c r="D11" s="54">
        <v>5065</v>
      </c>
      <c r="E11" s="50"/>
      <c r="G11" s="20">
        <v>0</v>
      </c>
      <c r="H11" s="23">
        <v>0</v>
      </c>
      <c r="J11" s="29">
        <f t="shared" si="0"/>
        <v>0</v>
      </c>
    </row>
    <row r="12" spans="1:10" ht="15.75" thickBot="1" x14ac:dyDescent="0.3">
      <c r="A12" s="36">
        <v>41939</v>
      </c>
      <c r="B12" s="37">
        <v>1455</v>
      </c>
      <c r="C12" s="38" t="s">
        <v>143</v>
      </c>
      <c r="D12" s="54">
        <v>7407.8</v>
      </c>
      <c r="E12" s="50"/>
      <c r="G12" s="20">
        <v>0</v>
      </c>
      <c r="H12" s="23">
        <v>0</v>
      </c>
      <c r="J12" s="29">
        <f t="shared" si="0"/>
        <v>0</v>
      </c>
    </row>
    <row r="13" spans="1:10" ht="15.75" thickBot="1" x14ac:dyDescent="0.3">
      <c r="A13" s="36">
        <v>41939</v>
      </c>
      <c r="B13" s="37">
        <v>1456</v>
      </c>
      <c r="C13" s="38" t="s">
        <v>143</v>
      </c>
      <c r="D13" s="54">
        <v>29628.32</v>
      </c>
      <c r="E13" s="50"/>
      <c r="G13" s="20">
        <v>0</v>
      </c>
      <c r="H13" s="23">
        <v>0</v>
      </c>
      <c r="J13" s="29">
        <f t="shared" si="0"/>
        <v>0</v>
      </c>
    </row>
    <row r="14" spans="1:10" ht="15.75" thickBot="1" x14ac:dyDescent="0.3">
      <c r="A14" s="36">
        <v>41939</v>
      </c>
      <c r="B14" s="37">
        <v>9067</v>
      </c>
      <c r="C14" s="38" t="s">
        <v>819</v>
      </c>
      <c r="D14" s="54">
        <v>5200</v>
      </c>
      <c r="E14" s="50"/>
      <c r="G14" s="20">
        <v>0</v>
      </c>
      <c r="H14" s="23">
        <v>0</v>
      </c>
      <c r="J14" s="29">
        <f t="shared" si="0"/>
        <v>0</v>
      </c>
    </row>
    <row r="15" spans="1:10" ht="15.75" thickBot="1" x14ac:dyDescent="0.3">
      <c r="A15" s="36">
        <v>41939</v>
      </c>
      <c r="B15" s="37">
        <v>236526</v>
      </c>
      <c r="C15" s="38" t="s">
        <v>820</v>
      </c>
      <c r="D15" s="54">
        <v>5200</v>
      </c>
      <c r="E15" s="50"/>
      <c r="G15" s="21">
        <v>0</v>
      </c>
      <c r="H15" s="25">
        <v>0</v>
      </c>
      <c r="I15" s="2">
        <v>500</v>
      </c>
      <c r="J15" s="29">
        <f t="shared" ref="J15:J16" si="1">(G15*H15*I15)</f>
        <v>0</v>
      </c>
    </row>
    <row r="16" spans="1:10" ht="15.75" thickBot="1" x14ac:dyDescent="0.3">
      <c r="A16" s="36">
        <v>41939</v>
      </c>
      <c r="B16" s="37">
        <v>592045</v>
      </c>
      <c r="C16" s="38" t="s">
        <v>333</v>
      </c>
      <c r="D16" s="54">
        <v>4100</v>
      </c>
      <c r="G16" s="21">
        <v>0</v>
      </c>
      <c r="H16" s="25">
        <v>0</v>
      </c>
      <c r="I16" s="2">
        <v>500</v>
      </c>
      <c r="J16" s="29">
        <f t="shared" si="1"/>
        <v>0</v>
      </c>
    </row>
    <row r="17" spans="1:10" ht="15.75" thickBot="1" x14ac:dyDescent="0.3">
      <c r="A17" s="36">
        <v>41939</v>
      </c>
      <c r="B17" s="37">
        <v>236522</v>
      </c>
      <c r="C17" s="38" t="s">
        <v>821</v>
      </c>
      <c r="D17" s="42">
        <v>5125.01</v>
      </c>
      <c r="G17" s="21">
        <v>0</v>
      </c>
      <c r="H17" s="25">
        <v>0</v>
      </c>
      <c r="I17" s="2">
        <v>500</v>
      </c>
      <c r="J17" s="29">
        <f>(G17*H17*I17)</f>
        <v>0</v>
      </c>
    </row>
    <row r="18" spans="1:10" ht="15.75" thickBot="1" x14ac:dyDescent="0.3">
      <c r="A18" s="36">
        <v>41939</v>
      </c>
      <c r="B18" s="37">
        <v>121159</v>
      </c>
      <c r="C18" s="38" t="s">
        <v>152</v>
      </c>
      <c r="D18" s="42">
        <v>4228.01</v>
      </c>
      <c r="G18" s="21">
        <v>0</v>
      </c>
      <c r="H18" s="25">
        <v>0</v>
      </c>
      <c r="I18" s="2">
        <v>500</v>
      </c>
      <c r="J18" s="29">
        <f t="shared" ref="J18" si="2">(G18*H18*I18)</f>
        <v>0</v>
      </c>
    </row>
    <row r="19" spans="1:10" ht="15.75" thickBot="1" x14ac:dyDescent="0.3">
      <c r="A19" s="36">
        <v>41939</v>
      </c>
      <c r="B19" s="37">
        <v>1457</v>
      </c>
      <c r="C19" s="38" t="s">
        <v>143</v>
      </c>
      <c r="D19" s="42">
        <v>5065</v>
      </c>
      <c r="F19" s="30"/>
      <c r="G19" s="21">
        <v>0</v>
      </c>
      <c r="H19" s="23">
        <v>0</v>
      </c>
      <c r="J19" s="29">
        <f>(H19)</f>
        <v>0</v>
      </c>
    </row>
    <row r="20" spans="1:10" ht="15.75" thickBot="1" x14ac:dyDescent="0.3">
      <c r="A20" s="36">
        <v>41940</v>
      </c>
      <c r="B20" s="18"/>
      <c r="C20" s="16"/>
      <c r="D20" s="41">
        <v>0</v>
      </c>
      <c r="F20" s="30" t="s">
        <v>224</v>
      </c>
      <c r="G20" s="21">
        <v>0</v>
      </c>
      <c r="H20" s="23">
        <v>0</v>
      </c>
      <c r="J20" s="29">
        <f>(H20)</f>
        <v>0</v>
      </c>
    </row>
    <row r="21" spans="1:10" ht="15.75" thickBot="1" x14ac:dyDescent="0.3">
      <c r="A21" s="15"/>
      <c r="B21" s="18"/>
      <c r="C21" s="16"/>
      <c r="D21" s="41">
        <v>0</v>
      </c>
      <c r="F21" s="30"/>
      <c r="G21" s="21">
        <v>0</v>
      </c>
      <c r="H21" s="23">
        <v>0</v>
      </c>
      <c r="J21" s="29">
        <f>(H21)</f>
        <v>0</v>
      </c>
    </row>
    <row r="22" spans="1:10" ht="15.75" thickBot="1" x14ac:dyDescent="0.3">
      <c r="A22" s="15"/>
      <c r="B22" s="18"/>
      <c r="C22" s="16"/>
      <c r="D22" s="41">
        <v>0</v>
      </c>
      <c r="F22" s="30"/>
      <c r="G22" s="21">
        <v>0</v>
      </c>
      <c r="H22" s="23">
        <v>0</v>
      </c>
      <c r="J22" s="29">
        <f>(H22)</f>
        <v>0</v>
      </c>
    </row>
    <row r="23" spans="1:10" ht="15.75" thickBot="1" x14ac:dyDescent="0.3">
      <c r="A23" s="15"/>
      <c r="B23" s="18"/>
      <c r="C23" s="16"/>
      <c r="D23" s="41">
        <v>0</v>
      </c>
      <c r="J23" s="20">
        <f>SUM(J3:J22)</f>
        <v>127232.45999999999</v>
      </c>
    </row>
    <row r="24" spans="1:10" x14ac:dyDescent="0.25">
      <c r="A24" s="15"/>
      <c r="B24" s="18"/>
      <c r="C24" s="16"/>
      <c r="D24" s="41">
        <v>0</v>
      </c>
    </row>
    <row r="25" spans="1:10" x14ac:dyDescent="0.25">
      <c r="A25" s="15"/>
      <c r="B25" s="18"/>
      <c r="C25" s="16"/>
      <c r="D25" s="41">
        <v>0</v>
      </c>
    </row>
    <row r="26" spans="1:10" x14ac:dyDescent="0.25">
      <c r="A26" s="15"/>
      <c r="B26" s="18"/>
      <c r="C26" s="16"/>
      <c r="D26" s="41">
        <v>0</v>
      </c>
    </row>
    <row r="27" spans="1:10" x14ac:dyDescent="0.25">
      <c r="A27" s="15"/>
      <c r="B27" s="18"/>
      <c r="C27" s="16"/>
      <c r="D27" s="41">
        <v>0</v>
      </c>
    </row>
    <row r="28" spans="1:10" x14ac:dyDescent="0.25">
      <c r="A28" s="15"/>
      <c r="B28" s="18"/>
      <c r="C28" s="16"/>
      <c r="D28" s="41">
        <v>0</v>
      </c>
    </row>
    <row r="29" spans="1:10" x14ac:dyDescent="0.25">
      <c r="A29" s="15"/>
      <c r="B29" s="18"/>
      <c r="C29" s="16"/>
      <c r="D29" s="41">
        <v>0</v>
      </c>
    </row>
    <row r="30" spans="1:10" x14ac:dyDescent="0.25">
      <c r="A30" s="15"/>
      <c r="B30" s="18"/>
      <c r="C30" s="16"/>
      <c r="D30" s="41">
        <v>0</v>
      </c>
    </row>
    <row r="31" spans="1:10" x14ac:dyDescent="0.25">
      <c r="A31" s="15"/>
      <c r="B31" s="18"/>
      <c r="C31" s="16"/>
      <c r="D31" s="41">
        <v>0</v>
      </c>
    </row>
    <row r="32" spans="1:10" x14ac:dyDescent="0.25">
      <c r="A32" s="15"/>
      <c r="B32" s="18"/>
      <c r="C32" s="16"/>
      <c r="D32" s="41">
        <v>0</v>
      </c>
    </row>
    <row r="33" spans="1:10" x14ac:dyDescent="0.25">
      <c r="A33" s="15"/>
      <c r="B33" s="18"/>
      <c r="C33" s="16"/>
      <c r="D33" s="41">
        <v>0</v>
      </c>
    </row>
    <row r="34" spans="1:10" x14ac:dyDescent="0.25">
      <c r="A34" s="15"/>
      <c r="D34" s="49">
        <f>SUM(D4:D33)</f>
        <v>127232.45999999999</v>
      </c>
    </row>
    <row r="45" spans="1:10" x14ac:dyDescent="0.25">
      <c r="J45" s="4"/>
    </row>
    <row r="52" spans="3:6" x14ac:dyDescent="0.25">
      <c r="C52" s="26"/>
      <c r="F52" s="22"/>
    </row>
  </sheetData>
  <pageMargins left="0.43307086614173229" right="0.11811023622047245" top="1.6141732283464567" bottom="0.74803149606299213" header="0.31496062992125984" footer="0.31496062992125984"/>
  <pageSetup scale="110" orientation="portrait" horizontalDpi="4294967293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J52"/>
  <sheetViews>
    <sheetView workbookViewId="0">
      <selection activeCell="C11" sqref="C11"/>
    </sheetView>
  </sheetViews>
  <sheetFormatPr baseColWidth="10" defaultRowHeight="15" x14ac:dyDescent="0.25"/>
  <cols>
    <col min="1" max="1" width="12.7109375" customWidth="1"/>
    <col min="2" max="2" width="19.7109375" customWidth="1"/>
    <col min="3" max="3" width="46" customWidth="1"/>
    <col min="4" max="4" width="12.85546875" bestFit="1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1" spans="1:10" x14ac:dyDescent="0.25">
      <c r="A1">
        <v>1</v>
      </c>
    </row>
    <row r="2" spans="1:10" ht="15.75" thickBot="1" x14ac:dyDescent="0.3">
      <c r="E2" s="8"/>
      <c r="J2" s="8" t="s">
        <v>39</v>
      </c>
    </row>
    <row r="3" spans="1:10" ht="15.75" thickBot="1" x14ac:dyDescent="0.3">
      <c r="A3" s="51" t="s">
        <v>0</v>
      </c>
      <c r="B3" s="51" t="s">
        <v>18</v>
      </c>
      <c r="C3" s="51" t="s">
        <v>1</v>
      </c>
      <c r="D3" s="51" t="s">
        <v>2</v>
      </c>
      <c r="E3" s="2"/>
      <c r="G3" s="3" t="s">
        <v>38</v>
      </c>
      <c r="H3" s="23">
        <f>(D34)</f>
        <v>152529.95000000001</v>
      </c>
      <c r="J3" s="29">
        <f>(H3)</f>
        <v>152529.95000000001</v>
      </c>
    </row>
    <row r="4" spans="1:10" ht="15.75" thickBot="1" x14ac:dyDescent="0.3">
      <c r="A4" s="52">
        <v>41922</v>
      </c>
      <c r="B4" s="53">
        <v>1448</v>
      </c>
      <c r="C4" s="38" t="s">
        <v>809</v>
      </c>
      <c r="D4" s="54">
        <v>8000</v>
      </c>
      <c r="E4" s="2"/>
      <c r="G4" s="3"/>
      <c r="H4" s="23"/>
      <c r="J4" s="29"/>
    </row>
    <row r="5" spans="1:10" ht="15.75" thickBot="1" x14ac:dyDescent="0.3">
      <c r="A5" s="36">
        <v>41923</v>
      </c>
      <c r="B5" s="37">
        <v>8526</v>
      </c>
      <c r="C5" s="38" t="s">
        <v>514</v>
      </c>
      <c r="D5" s="55">
        <v>21750</v>
      </c>
      <c r="G5" s="20">
        <v>0</v>
      </c>
      <c r="H5" s="23">
        <v>0</v>
      </c>
      <c r="J5" s="29">
        <f>(H5*G5)</f>
        <v>0</v>
      </c>
    </row>
    <row r="6" spans="1:10" ht="15.75" thickBot="1" x14ac:dyDescent="0.3">
      <c r="A6" s="36">
        <v>41923</v>
      </c>
      <c r="B6" s="37" t="s">
        <v>810</v>
      </c>
      <c r="C6" s="38" t="s">
        <v>144</v>
      </c>
      <c r="D6" s="54">
        <v>22250</v>
      </c>
      <c r="G6" s="20">
        <v>0</v>
      </c>
      <c r="H6" s="23">
        <v>0</v>
      </c>
      <c r="J6" s="29">
        <f t="shared" ref="J6:J14" si="0">(H6*G6)</f>
        <v>0</v>
      </c>
    </row>
    <row r="7" spans="1:10" ht="15.75" thickBot="1" x14ac:dyDescent="0.3">
      <c r="A7" s="36">
        <v>41923</v>
      </c>
      <c r="B7" s="37">
        <v>4823</v>
      </c>
      <c r="C7" s="38" t="s">
        <v>292</v>
      </c>
      <c r="D7" s="54">
        <v>3600</v>
      </c>
      <c r="E7" s="50"/>
      <c r="G7" s="20">
        <v>0</v>
      </c>
      <c r="H7" s="23">
        <v>0</v>
      </c>
      <c r="J7" s="29">
        <f t="shared" si="0"/>
        <v>0</v>
      </c>
    </row>
    <row r="8" spans="1:10" ht="15.75" thickBot="1" x14ac:dyDescent="0.3">
      <c r="A8" s="36">
        <v>41927</v>
      </c>
      <c r="B8" s="37">
        <v>8638</v>
      </c>
      <c r="C8" s="38" t="s">
        <v>811</v>
      </c>
      <c r="D8" s="54">
        <v>13850</v>
      </c>
      <c r="E8" s="50"/>
      <c r="G8" s="20">
        <v>0</v>
      </c>
      <c r="H8" s="23"/>
      <c r="J8" s="29"/>
    </row>
    <row r="9" spans="1:10" ht="15.75" thickBot="1" x14ac:dyDescent="0.3">
      <c r="A9" s="36">
        <v>41928</v>
      </c>
      <c r="B9" s="37">
        <v>8679</v>
      </c>
      <c r="C9" s="38" t="s">
        <v>812</v>
      </c>
      <c r="D9" s="54">
        <v>6900</v>
      </c>
      <c r="E9" s="50"/>
      <c r="G9" s="20"/>
      <c r="H9" s="23"/>
      <c r="J9" s="29"/>
    </row>
    <row r="10" spans="1:10" ht="15.75" thickBot="1" x14ac:dyDescent="0.3">
      <c r="A10" s="36">
        <v>41929</v>
      </c>
      <c r="B10" s="37">
        <v>8762</v>
      </c>
      <c r="C10" s="38" t="s">
        <v>813</v>
      </c>
      <c r="D10" s="54">
        <v>185</v>
      </c>
      <c r="E10" s="50"/>
      <c r="G10" s="20">
        <v>0</v>
      </c>
      <c r="H10" s="23">
        <v>0</v>
      </c>
      <c r="J10" s="29">
        <f t="shared" si="0"/>
        <v>0</v>
      </c>
    </row>
    <row r="11" spans="1:10" ht="15.75" thickBot="1" x14ac:dyDescent="0.3">
      <c r="A11" s="36">
        <v>41929</v>
      </c>
      <c r="B11" s="37">
        <v>8736</v>
      </c>
      <c r="C11" s="37" t="s">
        <v>718</v>
      </c>
      <c r="D11" s="54">
        <v>7250</v>
      </c>
      <c r="E11" s="50"/>
      <c r="G11" s="20">
        <v>0</v>
      </c>
      <c r="H11" s="23">
        <v>0</v>
      </c>
      <c r="J11" s="29">
        <f t="shared" si="0"/>
        <v>0</v>
      </c>
    </row>
    <row r="12" spans="1:10" ht="15.75" thickBot="1" x14ac:dyDescent="0.3">
      <c r="A12" s="36">
        <v>41929</v>
      </c>
      <c r="B12" s="37">
        <v>41695</v>
      </c>
      <c r="C12" s="38" t="s">
        <v>718</v>
      </c>
      <c r="D12" s="54">
        <v>8000</v>
      </c>
      <c r="E12" s="50"/>
      <c r="G12" s="20">
        <v>0</v>
      </c>
      <c r="H12" s="23">
        <v>0</v>
      </c>
      <c r="J12" s="29">
        <f t="shared" si="0"/>
        <v>0</v>
      </c>
    </row>
    <row r="13" spans="1:10" ht="15.75" thickBot="1" x14ac:dyDescent="0.3">
      <c r="A13" s="36">
        <v>41930</v>
      </c>
      <c r="B13" s="37" t="s">
        <v>814</v>
      </c>
      <c r="C13" s="38" t="s">
        <v>144</v>
      </c>
      <c r="D13" s="54">
        <v>8499.9500000000007</v>
      </c>
      <c r="E13" s="50"/>
      <c r="G13" s="20">
        <v>0</v>
      </c>
      <c r="H13" s="23">
        <v>0</v>
      </c>
      <c r="J13" s="29">
        <f t="shared" si="0"/>
        <v>0</v>
      </c>
    </row>
    <row r="14" spans="1:10" ht="15.75" thickBot="1" x14ac:dyDescent="0.3">
      <c r="A14" s="36">
        <v>41932</v>
      </c>
      <c r="B14" s="37">
        <v>53333</v>
      </c>
      <c r="C14" s="38" t="s">
        <v>815</v>
      </c>
      <c r="D14" s="54">
        <v>51345</v>
      </c>
      <c r="E14" s="50"/>
      <c r="G14" s="20">
        <v>0</v>
      </c>
      <c r="H14" s="23">
        <v>0</v>
      </c>
      <c r="J14" s="29">
        <f t="shared" si="0"/>
        <v>0</v>
      </c>
    </row>
    <row r="15" spans="1:10" ht="15.75" thickBot="1" x14ac:dyDescent="0.3">
      <c r="A15" s="36"/>
      <c r="B15" s="37"/>
      <c r="C15" s="38" t="s">
        <v>528</v>
      </c>
      <c r="D15" s="54">
        <v>360</v>
      </c>
      <c r="E15" s="50"/>
      <c r="G15" s="21">
        <v>0</v>
      </c>
      <c r="H15" s="25">
        <v>0</v>
      </c>
      <c r="I15" s="2">
        <v>500</v>
      </c>
      <c r="J15" s="29">
        <f t="shared" ref="J15:J16" si="1">(G15*H15*I15)</f>
        <v>0</v>
      </c>
    </row>
    <row r="16" spans="1:10" ht="15.75" thickBot="1" x14ac:dyDescent="0.3">
      <c r="A16" s="36"/>
      <c r="B16" s="37"/>
      <c r="C16" s="38" t="s">
        <v>528</v>
      </c>
      <c r="D16" s="54">
        <v>540</v>
      </c>
      <c r="G16" s="21">
        <v>0</v>
      </c>
      <c r="H16" s="25">
        <v>0</v>
      </c>
      <c r="I16" s="2">
        <v>500</v>
      </c>
      <c r="J16" s="29">
        <f t="shared" si="1"/>
        <v>0</v>
      </c>
    </row>
    <row r="17" spans="1:10" ht="15.75" thickBot="1" x14ac:dyDescent="0.3">
      <c r="A17" s="36"/>
      <c r="B17" s="37"/>
      <c r="C17" s="38"/>
      <c r="D17" s="42">
        <v>0</v>
      </c>
      <c r="G17" s="21">
        <v>0</v>
      </c>
      <c r="H17" s="25">
        <v>0</v>
      </c>
      <c r="I17" s="2">
        <v>500</v>
      </c>
      <c r="J17" s="29">
        <f>(G17*H17*I17)</f>
        <v>0</v>
      </c>
    </row>
    <row r="18" spans="1:10" ht="15.75" thickBot="1" x14ac:dyDescent="0.3">
      <c r="A18" s="36"/>
      <c r="B18" s="37"/>
      <c r="C18" s="38"/>
      <c r="D18" s="42">
        <v>0</v>
      </c>
      <c r="G18" s="21">
        <v>0</v>
      </c>
      <c r="H18" s="25">
        <v>0</v>
      </c>
      <c r="I18" s="2">
        <v>500</v>
      </c>
      <c r="J18" s="29">
        <f t="shared" ref="J18" si="2">(G18*H18*I18)</f>
        <v>0</v>
      </c>
    </row>
    <row r="19" spans="1:10" ht="15.75" thickBot="1" x14ac:dyDescent="0.3">
      <c r="A19" s="36"/>
      <c r="B19" s="37"/>
      <c r="C19" s="38"/>
      <c r="D19" s="42">
        <v>0</v>
      </c>
      <c r="F19" s="30"/>
      <c r="G19" s="21">
        <v>0</v>
      </c>
      <c r="H19" s="23">
        <v>0</v>
      </c>
      <c r="J19" s="29">
        <f>(H19)</f>
        <v>0</v>
      </c>
    </row>
    <row r="20" spans="1:10" ht="15.75" thickBot="1" x14ac:dyDescent="0.3">
      <c r="A20" s="15"/>
      <c r="B20" s="18"/>
      <c r="C20" s="16"/>
      <c r="D20" s="41">
        <v>0</v>
      </c>
      <c r="F20" s="30" t="s">
        <v>224</v>
      </c>
      <c r="G20" s="21">
        <v>0</v>
      </c>
      <c r="H20" s="23">
        <v>0</v>
      </c>
      <c r="J20" s="29">
        <f>(H20)</f>
        <v>0</v>
      </c>
    </row>
    <row r="21" spans="1:10" ht="15.75" thickBot="1" x14ac:dyDescent="0.3">
      <c r="A21" s="15"/>
      <c r="B21" s="18"/>
      <c r="C21" s="16"/>
      <c r="D21" s="41">
        <v>0</v>
      </c>
      <c r="F21" s="30"/>
      <c r="G21" s="21">
        <v>0</v>
      </c>
      <c r="H21" s="23">
        <v>0</v>
      </c>
      <c r="J21" s="29">
        <f>(H21)</f>
        <v>0</v>
      </c>
    </row>
    <row r="22" spans="1:10" ht="15.75" thickBot="1" x14ac:dyDescent="0.3">
      <c r="A22" s="15"/>
      <c r="B22" s="18"/>
      <c r="C22" s="16"/>
      <c r="D22" s="41">
        <v>0</v>
      </c>
      <c r="F22" s="30"/>
      <c r="G22" s="21">
        <v>0</v>
      </c>
      <c r="H22" s="23">
        <v>0</v>
      </c>
      <c r="J22" s="29">
        <f>(H22)</f>
        <v>0</v>
      </c>
    </row>
    <row r="23" spans="1:10" ht="15.75" thickBot="1" x14ac:dyDescent="0.3">
      <c r="A23" s="15"/>
      <c r="B23" s="18"/>
      <c r="C23" s="16"/>
      <c r="D23" s="41">
        <v>0</v>
      </c>
      <c r="J23" s="20">
        <f>SUM(J3:J22)</f>
        <v>152529.95000000001</v>
      </c>
    </row>
    <row r="24" spans="1:10" x14ac:dyDescent="0.25">
      <c r="A24" s="15"/>
      <c r="B24" s="18"/>
      <c r="C24" s="16"/>
      <c r="D24" s="41">
        <v>0</v>
      </c>
    </row>
    <row r="25" spans="1:10" x14ac:dyDescent="0.25">
      <c r="A25" s="15"/>
      <c r="B25" s="18"/>
      <c r="C25" s="16"/>
      <c r="D25" s="41">
        <v>0</v>
      </c>
    </row>
    <row r="26" spans="1:10" x14ac:dyDescent="0.25">
      <c r="A26" s="15"/>
      <c r="B26" s="18"/>
      <c r="C26" s="16"/>
      <c r="D26" s="41">
        <v>0</v>
      </c>
    </row>
    <row r="27" spans="1:10" x14ac:dyDescent="0.25">
      <c r="A27" s="15"/>
      <c r="B27" s="18"/>
      <c r="C27" s="16"/>
      <c r="D27" s="41">
        <v>0</v>
      </c>
    </row>
    <row r="28" spans="1:10" x14ac:dyDescent="0.25">
      <c r="A28" s="15"/>
      <c r="B28" s="18"/>
      <c r="C28" s="16"/>
      <c r="D28" s="41">
        <v>0</v>
      </c>
    </row>
    <row r="29" spans="1:10" x14ac:dyDescent="0.25">
      <c r="A29" s="15"/>
      <c r="B29" s="18"/>
      <c r="C29" s="16"/>
      <c r="D29" s="41">
        <v>0</v>
      </c>
    </row>
    <row r="30" spans="1:10" x14ac:dyDescent="0.25">
      <c r="A30" s="15"/>
      <c r="B30" s="18"/>
      <c r="C30" s="16"/>
      <c r="D30" s="41">
        <v>0</v>
      </c>
    </row>
    <row r="31" spans="1:10" x14ac:dyDescent="0.25">
      <c r="A31" s="15"/>
      <c r="B31" s="18"/>
      <c r="C31" s="16"/>
      <c r="D31" s="41">
        <v>0</v>
      </c>
    </row>
    <row r="32" spans="1:10" x14ac:dyDescent="0.25">
      <c r="A32" s="15"/>
      <c r="B32" s="18"/>
      <c r="C32" s="16"/>
      <c r="D32" s="41">
        <v>0</v>
      </c>
    </row>
    <row r="33" spans="1:10" x14ac:dyDescent="0.25">
      <c r="A33" s="15"/>
      <c r="B33" s="18"/>
      <c r="C33" s="16"/>
      <c r="D33" s="41">
        <v>0</v>
      </c>
    </row>
    <row r="34" spans="1:10" x14ac:dyDescent="0.25">
      <c r="D34" s="49">
        <f>SUM(D4:D33)</f>
        <v>152529.95000000001</v>
      </c>
    </row>
    <row r="45" spans="1:10" x14ac:dyDescent="0.25">
      <c r="J45" s="4"/>
    </row>
    <row r="52" spans="3:6" x14ac:dyDescent="0.25">
      <c r="C52" s="26"/>
      <c r="F52" s="22"/>
    </row>
  </sheetData>
  <pageMargins left="0.43307086614173229" right="0.11811023622047245" top="1.6141732283464567" bottom="0.74803149606299213" header="0.31496062992125984" footer="0.31496062992125984"/>
  <pageSetup scale="110" orientation="portrait" horizontalDpi="4294967293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2:J52"/>
  <sheetViews>
    <sheetView workbookViewId="0">
      <selection sqref="A1:D34"/>
    </sheetView>
  </sheetViews>
  <sheetFormatPr baseColWidth="10" defaultRowHeight="15" x14ac:dyDescent="0.25"/>
  <cols>
    <col min="1" max="1" width="12.7109375" customWidth="1"/>
    <col min="2" max="2" width="19.7109375" customWidth="1"/>
    <col min="3" max="3" width="46" customWidth="1"/>
    <col min="4" max="4" width="12.85546875" bestFit="1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A3" s="51" t="s">
        <v>0</v>
      </c>
      <c r="B3" s="51" t="s">
        <v>18</v>
      </c>
      <c r="C3" s="51" t="s">
        <v>1</v>
      </c>
      <c r="D3" s="51" t="s">
        <v>2</v>
      </c>
      <c r="E3" s="2"/>
      <c r="G3" s="3" t="s">
        <v>38</v>
      </c>
      <c r="H3" s="23">
        <f>(D34)</f>
        <v>38130</v>
      </c>
      <c r="J3" s="29">
        <f>(H3)</f>
        <v>38130</v>
      </c>
    </row>
    <row r="4" spans="1:10" ht="15.75" thickBot="1" x14ac:dyDescent="0.3">
      <c r="A4" s="52">
        <v>41915</v>
      </c>
      <c r="B4" s="53">
        <v>159930</v>
      </c>
      <c r="C4" s="38" t="s">
        <v>801</v>
      </c>
      <c r="D4" s="54">
        <v>3130</v>
      </c>
      <c r="E4" s="2"/>
      <c r="G4" s="3"/>
      <c r="H4" s="23"/>
      <c r="J4" s="29"/>
    </row>
    <row r="5" spans="1:10" ht="15.75" thickBot="1" x14ac:dyDescent="0.3">
      <c r="A5" s="36">
        <v>41915</v>
      </c>
      <c r="B5" s="37">
        <v>5122663</v>
      </c>
      <c r="C5" s="38" t="s">
        <v>802</v>
      </c>
      <c r="D5" s="55">
        <v>6860</v>
      </c>
      <c r="G5" s="20">
        <v>0</v>
      </c>
      <c r="H5" s="23">
        <v>0</v>
      </c>
      <c r="J5" s="29">
        <f>(H5*G5)</f>
        <v>0</v>
      </c>
    </row>
    <row r="6" spans="1:10" ht="15.75" thickBot="1" x14ac:dyDescent="0.3">
      <c r="A6" s="36">
        <v>41916</v>
      </c>
      <c r="B6" s="37" t="s">
        <v>803</v>
      </c>
      <c r="C6" s="38" t="s">
        <v>804</v>
      </c>
      <c r="D6" s="54">
        <v>13040</v>
      </c>
      <c r="G6" s="20">
        <v>0</v>
      </c>
      <c r="H6" s="23">
        <v>0</v>
      </c>
      <c r="J6" s="29">
        <f t="shared" ref="J6:J14" si="0">(H6*G6)</f>
        <v>0</v>
      </c>
    </row>
    <row r="7" spans="1:10" ht="15.75" thickBot="1" x14ac:dyDescent="0.3">
      <c r="A7" s="36">
        <v>41918</v>
      </c>
      <c r="B7" s="37">
        <v>8286</v>
      </c>
      <c r="C7" s="38" t="s">
        <v>805</v>
      </c>
      <c r="D7" s="54">
        <v>3500</v>
      </c>
      <c r="E7" s="50"/>
      <c r="G7" s="20">
        <v>0</v>
      </c>
      <c r="H7" s="23">
        <v>0</v>
      </c>
      <c r="J7" s="29">
        <f t="shared" si="0"/>
        <v>0</v>
      </c>
    </row>
    <row r="8" spans="1:10" ht="15.75" thickBot="1" x14ac:dyDescent="0.3">
      <c r="A8" s="36">
        <v>41919</v>
      </c>
      <c r="B8" s="37">
        <v>5292</v>
      </c>
      <c r="C8" s="38" t="s">
        <v>806</v>
      </c>
      <c r="D8" s="54">
        <v>600</v>
      </c>
      <c r="E8" s="50"/>
      <c r="G8" s="20">
        <v>0</v>
      </c>
      <c r="H8" s="23"/>
      <c r="J8" s="29"/>
    </row>
    <row r="9" spans="1:10" ht="15.75" thickBot="1" x14ac:dyDescent="0.3">
      <c r="A9" s="36">
        <v>41919</v>
      </c>
      <c r="B9" s="37">
        <v>198</v>
      </c>
      <c r="C9" s="38" t="s">
        <v>807</v>
      </c>
      <c r="D9" s="54">
        <v>8000</v>
      </c>
      <c r="E9" s="50"/>
      <c r="G9" s="20"/>
      <c r="H9" s="23"/>
      <c r="J9" s="29"/>
    </row>
    <row r="10" spans="1:10" ht="15.75" thickBot="1" x14ac:dyDescent="0.3">
      <c r="A10" s="36">
        <v>1447</v>
      </c>
      <c r="B10" s="37">
        <v>41922</v>
      </c>
      <c r="C10" s="38" t="s">
        <v>808</v>
      </c>
      <c r="D10" s="54">
        <v>3000</v>
      </c>
      <c r="E10" s="50"/>
      <c r="G10" s="20">
        <v>0</v>
      </c>
      <c r="H10" s="23">
        <v>0</v>
      </c>
      <c r="J10" s="29">
        <f t="shared" si="0"/>
        <v>0</v>
      </c>
    </row>
    <row r="11" spans="1:10" ht="15.75" thickBot="1" x14ac:dyDescent="0.3">
      <c r="A11" s="36"/>
      <c r="B11" s="37"/>
      <c r="C11" s="37"/>
      <c r="D11" s="54">
        <v>0</v>
      </c>
      <c r="E11" s="50"/>
      <c r="G11" s="20">
        <v>0</v>
      </c>
      <c r="H11" s="23">
        <v>0</v>
      </c>
      <c r="J11" s="29">
        <f t="shared" si="0"/>
        <v>0</v>
      </c>
    </row>
    <row r="12" spans="1:10" ht="15.75" thickBot="1" x14ac:dyDescent="0.3">
      <c r="A12" s="36"/>
      <c r="B12" s="37"/>
      <c r="C12" s="38"/>
      <c r="D12" s="54">
        <v>0</v>
      </c>
      <c r="E12" s="50"/>
      <c r="G12" s="20">
        <v>0</v>
      </c>
      <c r="H12" s="23">
        <v>0</v>
      </c>
      <c r="J12" s="29">
        <f t="shared" si="0"/>
        <v>0</v>
      </c>
    </row>
    <row r="13" spans="1:10" ht="15.75" thickBot="1" x14ac:dyDescent="0.3">
      <c r="A13" s="36"/>
      <c r="B13" s="37"/>
      <c r="C13" s="38"/>
      <c r="D13" s="54">
        <v>0</v>
      </c>
      <c r="E13" s="50"/>
      <c r="G13" s="20">
        <v>0</v>
      </c>
      <c r="H13" s="23">
        <v>0</v>
      </c>
      <c r="J13" s="29">
        <f t="shared" si="0"/>
        <v>0</v>
      </c>
    </row>
    <row r="14" spans="1:10" ht="15.75" thickBot="1" x14ac:dyDescent="0.3">
      <c r="A14" s="36"/>
      <c r="B14" s="37"/>
      <c r="C14" s="38"/>
      <c r="D14" s="54">
        <v>0</v>
      </c>
      <c r="E14" s="50"/>
      <c r="G14" s="20">
        <v>0</v>
      </c>
      <c r="H14" s="23">
        <v>0</v>
      </c>
      <c r="J14" s="29">
        <f t="shared" si="0"/>
        <v>0</v>
      </c>
    </row>
    <row r="15" spans="1:10" ht="15.75" thickBot="1" x14ac:dyDescent="0.3">
      <c r="A15" s="36"/>
      <c r="B15" s="37"/>
      <c r="C15" s="38"/>
      <c r="D15" s="54">
        <v>0</v>
      </c>
      <c r="E15" s="50"/>
      <c r="G15" s="21">
        <v>0</v>
      </c>
      <c r="H15" s="25">
        <v>0</v>
      </c>
      <c r="I15" s="2">
        <v>500</v>
      </c>
      <c r="J15" s="29">
        <f t="shared" ref="J15:J16" si="1">(G15*H15*I15)</f>
        <v>0</v>
      </c>
    </row>
    <row r="16" spans="1:10" ht="15.75" thickBot="1" x14ac:dyDescent="0.3">
      <c r="A16" s="36"/>
      <c r="B16" s="37"/>
      <c r="C16" s="38"/>
      <c r="D16" s="54">
        <v>0</v>
      </c>
      <c r="G16" s="21">
        <v>0</v>
      </c>
      <c r="H16" s="25">
        <v>0</v>
      </c>
      <c r="I16" s="2">
        <v>500</v>
      </c>
      <c r="J16" s="29">
        <f t="shared" si="1"/>
        <v>0</v>
      </c>
    </row>
    <row r="17" spans="1:10" ht="15.75" thickBot="1" x14ac:dyDescent="0.3">
      <c r="A17" s="36"/>
      <c r="B17" s="37"/>
      <c r="C17" s="38"/>
      <c r="D17" s="42">
        <v>0</v>
      </c>
      <c r="G17" s="21">
        <v>0</v>
      </c>
      <c r="H17" s="25">
        <v>0</v>
      </c>
      <c r="I17" s="2">
        <v>500</v>
      </c>
      <c r="J17" s="29">
        <f>(G17*H17*I17)</f>
        <v>0</v>
      </c>
    </row>
    <row r="18" spans="1:10" ht="15.75" thickBot="1" x14ac:dyDescent="0.3">
      <c r="A18" s="36"/>
      <c r="B18" s="37"/>
      <c r="C18" s="38"/>
      <c r="D18" s="42">
        <v>0</v>
      </c>
      <c r="G18" s="21">
        <v>0</v>
      </c>
      <c r="H18" s="25">
        <v>0</v>
      </c>
      <c r="I18" s="2">
        <v>500</v>
      </c>
      <c r="J18" s="29">
        <f t="shared" ref="J18" si="2">(G18*H18*I18)</f>
        <v>0</v>
      </c>
    </row>
    <row r="19" spans="1:10" ht="15.75" thickBot="1" x14ac:dyDescent="0.3">
      <c r="A19" s="36"/>
      <c r="B19" s="37"/>
      <c r="C19" s="38"/>
      <c r="D19" s="42">
        <v>0</v>
      </c>
      <c r="F19" s="30"/>
      <c r="G19" s="21">
        <v>0</v>
      </c>
      <c r="H19" s="23">
        <v>0</v>
      </c>
      <c r="J19" s="29">
        <f>(H19)</f>
        <v>0</v>
      </c>
    </row>
    <row r="20" spans="1:10" ht="15.75" thickBot="1" x14ac:dyDescent="0.3">
      <c r="A20" s="15"/>
      <c r="B20" s="18"/>
      <c r="C20" s="16"/>
      <c r="D20" s="41">
        <v>0</v>
      </c>
      <c r="F20" s="30" t="s">
        <v>224</v>
      </c>
      <c r="G20" s="21">
        <v>0</v>
      </c>
      <c r="H20" s="23">
        <v>0</v>
      </c>
      <c r="J20" s="29">
        <f>(H20)</f>
        <v>0</v>
      </c>
    </row>
    <row r="21" spans="1:10" ht="15.75" thickBot="1" x14ac:dyDescent="0.3">
      <c r="A21" s="15"/>
      <c r="B21" s="18"/>
      <c r="C21" s="16"/>
      <c r="D21" s="41">
        <v>0</v>
      </c>
      <c r="F21" s="30"/>
      <c r="G21" s="21">
        <v>0</v>
      </c>
      <c r="H21" s="23">
        <v>0</v>
      </c>
      <c r="J21" s="29">
        <f>(H21)</f>
        <v>0</v>
      </c>
    </row>
    <row r="22" spans="1:10" ht="15.75" thickBot="1" x14ac:dyDescent="0.3">
      <c r="A22" s="15"/>
      <c r="B22" s="18"/>
      <c r="C22" s="16"/>
      <c r="D22" s="41">
        <v>0</v>
      </c>
      <c r="F22" s="30"/>
      <c r="G22" s="21">
        <v>0</v>
      </c>
      <c r="H22" s="23">
        <v>0</v>
      </c>
      <c r="J22" s="29">
        <f>(H22)</f>
        <v>0</v>
      </c>
    </row>
    <row r="23" spans="1:10" ht="15.75" thickBot="1" x14ac:dyDescent="0.3">
      <c r="A23" s="15"/>
      <c r="B23" s="18"/>
      <c r="C23" s="16"/>
      <c r="D23" s="41">
        <v>0</v>
      </c>
      <c r="J23" s="20">
        <f>SUM(J3:J22)</f>
        <v>38130</v>
      </c>
    </row>
    <row r="24" spans="1:10" x14ac:dyDescent="0.25">
      <c r="A24" s="15"/>
      <c r="B24" s="18"/>
      <c r="C24" s="16"/>
      <c r="D24" s="41">
        <v>0</v>
      </c>
    </row>
    <row r="25" spans="1:10" x14ac:dyDescent="0.25">
      <c r="A25" s="15"/>
      <c r="B25" s="18"/>
      <c r="C25" s="16"/>
      <c r="D25" s="41">
        <v>0</v>
      </c>
    </row>
    <row r="26" spans="1:10" x14ac:dyDescent="0.25">
      <c r="A26" s="15"/>
      <c r="B26" s="18"/>
      <c r="C26" s="16"/>
      <c r="D26" s="41">
        <v>0</v>
      </c>
    </row>
    <row r="27" spans="1:10" x14ac:dyDescent="0.25">
      <c r="A27" s="15"/>
      <c r="B27" s="18"/>
      <c r="C27" s="16"/>
      <c r="D27" s="41">
        <v>0</v>
      </c>
    </row>
    <row r="28" spans="1:10" x14ac:dyDescent="0.25">
      <c r="A28" s="15"/>
      <c r="B28" s="18"/>
      <c r="C28" s="16"/>
      <c r="D28" s="41">
        <v>0</v>
      </c>
    </row>
    <row r="29" spans="1:10" x14ac:dyDescent="0.25">
      <c r="A29" s="15"/>
      <c r="B29" s="18"/>
      <c r="C29" s="16"/>
      <c r="D29" s="41">
        <v>0</v>
      </c>
    </row>
    <row r="30" spans="1:10" x14ac:dyDescent="0.25">
      <c r="A30" s="15"/>
      <c r="B30" s="18"/>
      <c r="C30" s="16"/>
      <c r="D30" s="41">
        <v>0</v>
      </c>
    </row>
    <row r="31" spans="1:10" x14ac:dyDescent="0.25">
      <c r="A31" s="15"/>
      <c r="B31" s="18"/>
      <c r="C31" s="16"/>
      <c r="D31" s="41">
        <v>0</v>
      </c>
    </row>
    <row r="32" spans="1:10" x14ac:dyDescent="0.25">
      <c r="A32" s="15"/>
      <c r="B32" s="18"/>
      <c r="C32" s="16"/>
      <c r="D32" s="41">
        <v>0</v>
      </c>
    </row>
    <row r="33" spans="1:10" x14ac:dyDescent="0.25">
      <c r="A33" s="15"/>
      <c r="B33" s="18"/>
      <c r="C33" s="16"/>
      <c r="D33" s="41">
        <v>0</v>
      </c>
    </row>
    <row r="34" spans="1:10" x14ac:dyDescent="0.25">
      <c r="D34" s="49">
        <f>SUM(D4:D33)</f>
        <v>38130</v>
      </c>
    </row>
    <row r="45" spans="1:10" x14ac:dyDescent="0.25">
      <c r="J45" s="4"/>
    </row>
    <row r="52" spans="3:6" x14ac:dyDescent="0.25">
      <c r="C52" s="26"/>
      <c r="F52" s="22"/>
    </row>
  </sheetData>
  <pageMargins left="0.43307086614173229" right="0.11811023622047245" top="1.6141732283464567" bottom="0.74803149606299213" header="0.31496062992125984" footer="0.31496062992125984"/>
  <pageSetup scale="110" orientation="portrait" horizontalDpi="4294967293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2:J52"/>
  <sheetViews>
    <sheetView workbookViewId="0">
      <selection sqref="A1:D34"/>
    </sheetView>
  </sheetViews>
  <sheetFormatPr baseColWidth="10" defaultRowHeight="15" x14ac:dyDescent="0.25"/>
  <cols>
    <col min="1" max="1" width="12.7109375" customWidth="1"/>
    <col min="2" max="2" width="19.7109375" customWidth="1"/>
    <col min="3" max="3" width="46" customWidth="1"/>
    <col min="4" max="4" width="12.85546875" bestFit="1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A3" s="51" t="s">
        <v>0</v>
      </c>
      <c r="B3" s="51" t="s">
        <v>18</v>
      </c>
      <c r="C3" s="51" t="s">
        <v>1</v>
      </c>
      <c r="D3" s="51" t="s">
        <v>2</v>
      </c>
      <c r="E3" s="2"/>
      <c r="G3" s="3" t="s">
        <v>38</v>
      </c>
      <c r="H3" s="23">
        <f>(D34)</f>
        <v>113983.8</v>
      </c>
      <c r="J3" s="29">
        <f>(H3)</f>
        <v>113983.8</v>
      </c>
    </row>
    <row r="4" spans="1:10" ht="15.75" thickBot="1" x14ac:dyDescent="0.3">
      <c r="A4" s="52">
        <v>41907</v>
      </c>
      <c r="B4" s="53">
        <v>116958</v>
      </c>
      <c r="C4" s="38" t="s">
        <v>793</v>
      </c>
      <c r="D4" s="54">
        <v>3956.71</v>
      </c>
      <c r="E4" s="2"/>
      <c r="G4" s="3"/>
      <c r="H4" s="23"/>
      <c r="J4" s="29"/>
    </row>
    <row r="5" spans="1:10" ht="15.75" thickBot="1" x14ac:dyDescent="0.3">
      <c r="A5" s="36">
        <v>41908</v>
      </c>
      <c r="B5" s="37">
        <v>117084</v>
      </c>
      <c r="C5" s="38" t="s">
        <v>794</v>
      </c>
      <c r="D5" s="55">
        <v>25087.54</v>
      </c>
      <c r="G5" s="20">
        <v>0</v>
      </c>
      <c r="H5" s="23">
        <v>0</v>
      </c>
      <c r="J5" s="29">
        <f>(H5*G5)</f>
        <v>0</v>
      </c>
    </row>
    <row r="6" spans="1:10" ht="15.75" thickBot="1" x14ac:dyDescent="0.3">
      <c r="A6" s="36">
        <v>41908</v>
      </c>
      <c r="B6" s="37">
        <v>41411</v>
      </c>
      <c r="C6" s="38" t="s">
        <v>795</v>
      </c>
      <c r="D6" s="54">
        <v>16000</v>
      </c>
      <c r="G6" s="20">
        <v>0</v>
      </c>
      <c r="H6" s="23">
        <v>0</v>
      </c>
      <c r="J6" s="29">
        <f t="shared" ref="J6:J14" si="0">(H6*G6)</f>
        <v>0</v>
      </c>
    </row>
    <row r="7" spans="1:10" ht="15.75" thickBot="1" x14ac:dyDescent="0.3">
      <c r="A7" s="36">
        <v>41909</v>
      </c>
      <c r="B7" s="37">
        <v>159483</v>
      </c>
      <c r="C7" s="38" t="s">
        <v>796</v>
      </c>
      <c r="D7" s="54">
        <v>10000</v>
      </c>
      <c r="E7" s="50"/>
      <c r="G7" s="20">
        <v>0</v>
      </c>
      <c r="H7" s="23">
        <v>0</v>
      </c>
      <c r="J7" s="29">
        <f t="shared" si="0"/>
        <v>0</v>
      </c>
    </row>
    <row r="8" spans="1:10" ht="15.75" thickBot="1" x14ac:dyDescent="0.3">
      <c r="A8" s="36">
        <v>41909</v>
      </c>
      <c r="B8" s="37" t="s">
        <v>797</v>
      </c>
      <c r="C8" s="38" t="s">
        <v>144</v>
      </c>
      <c r="D8" s="54">
        <v>13750</v>
      </c>
      <c r="E8" s="50"/>
      <c r="G8" s="20">
        <v>0</v>
      </c>
      <c r="H8" s="23"/>
      <c r="J8" s="29"/>
    </row>
    <row r="9" spans="1:10" ht="15.75" thickBot="1" x14ac:dyDescent="0.3">
      <c r="A9" s="36">
        <v>41911</v>
      </c>
      <c r="B9" s="37"/>
      <c r="C9" s="38" t="s">
        <v>798</v>
      </c>
      <c r="D9" s="54">
        <v>600</v>
      </c>
      <c r="E9" s="50"/>
      <c r="G9" s="20"/>
      <c r="H9" s="23"/>
      <c r="J9" s="29"/>
    </row>
    <row r="10" spans="1:10" ht="15.75" thickBot="1" x14ac:dyDescent="0.3">
      <c r="A10" s="36">
        <v>41912</v>
      </c>
      <c r="B10" s="37">
        <v>8089</v>
      </c>
      <c r="C10" s="38" t="s">
        <v>799</v>
      </c>
      <c r="D10" s="54">
        <v>700</v>
      </c>
      <c r="E10" s="50"/>
      <c r="G10" s="20">
        <v>0</v>
      </c>
      <c r="H10" s="23">
        <v>0</v>
      </c>
      <c r="J10" s="29">
        <f t="shared" si="0"/>
        <v>0</v>
      </c>
    </row>
    <row r="11" spans="1:10" ht="15.75" thickBot="1" x14ac:dyDescent="0.3">
      <c r="A11" s="36">
        <v>41913</v>
      </c>
      <c r="B11" s="37">
        <v>8110</v>
      </c>
      <c r="C11" s="37" t="s">
        <v>795</v>
      </c>
      <c r="D11" s="54">
        <v>14000</v>
      </c>
      <c r="E11" s="50"/>
      <c r="G11" s="20">
        <v>0</v>
      </c>
      <c r="H11" s="23">
        <v>0</v>
      </c>
      <c r="J11" s="29">
        <f t="shared" si="0"/>
        <v>0</v>
      </c>
    </row>
    <row r="12" spans="1:10" ht="15.75" thickBot="1" x14ac:dyDescent="0.3">
      <c r="A12" s="36">
        <v>41915</v>
      </c>
      <c r="B12" s="37">
        <v>118043</v>
      </c>
      <c r="C12" s="38" t="s">
        <v>800</v>
      </c>
      <c r="D12" s="54">
        <v>29889.55</v>
      </c>
      <c r="E12" s="50"/>
      <c r="G12" s="20">
        <v>0</v>
      </c>
      <c r="H12" s="23">
        <v>0</v>
      </c>
      <c r="J12" s="29">
        <f t="shared" si="0"/>
        <v>0</v>
      </c>
    </row>
    <row r="13" spans="1:10" ht="15.75" thickBot="1" x14ac:dyDescent="0.3">
      <c r="A13" s="36"/>
      <c r="B13" s="37"/>
      <c r="C13" s="38"/>
      <c r="D13" s="54">
        <v>0</v>
      </c>
      <c r="E13" s="50"/>
      <c r="G13" s="20">
        <v>0</v>
      </c>
      <c r="H13" s="23">
        <v>0</v>
      </c>
      <c r="J13" s="29">
        <f t="shared" si="0"/>
        <v>0</v>
      </c>
    </row>
    <row r="14" spans="1:10" ht="15.75" thickBot="1" x14ac:dyDescent="0.3">
      <c r="A14" s="36"/>
      <c r="B14" s="37"/>
      <c r="C14" s="38"/>
      <c r="D14" s="54">
        <v>0</v>
      </c>
      <c r="E14" s="50"/>
      <c r="G14" s="20">
        <v>0</v>
      </c>
      <c r="H14" s="23">
        <v>0</v>
      </c>
      <c r="J14" s="29">
        <f t="shared" si="0"/>
        <v>0</v>
      </c>
    </row>
    <row r="15" spans="1:10" ht="15.75" thickBot="1" x14ac:dyDescent="0.3">
      <c r="A15" s="36"/>
      <c r="B15" s="37"/>
      <c r="C15" s="38"/>
      <c r="D15" s="54">
        <v>0</v>
      </c>
      <c r="E15" s="50"/>
      <c r="G15" s="21">
        <v>0</v>
      </c>
      <c r="H15" s="25">
        <v>0</v>
      </c>
      <c r="I15" s="2">
        <v>500</v>
      </c>
      <c r="J15" s="29">
        <f t="shared" ref="J15:J16" si="1">(G15*H15*I15)</f>
        <v>0</v>
      </c>
    </row>
    <row r="16" spans="1:10" ht="15.75" thickBot="1" x14ac:dyDescent="0.3">
      <c r="A16" s="36"/>
      <c r="B16" s="37"/>
      <c r="C16" s="38"/>
      <c r="D16" s="54">
        <v>0</v>
      </c>
      <c r="G16" s="21">
        <v>0</v>
      </c>
      <c r="H16" s="25">
        <v>0</v>
      </c>
      <c r="I16" s="2">
        <v>500</v>
      </c>
      <c r="J16" s="29">
        <f t="shared" si="1"/>
        <v>0</v>
      </c>
    </row>
    <row r="17" spans="1:10" ht="15.75" thickBot="1" x14ac:dyDescent="0.3">
      <c r="A17" s="36"/>
      <c r="B17" s="37"/>
      <c r="C17" s="38"/>
      <c r="D17" s="42">
        <v>0</v>
      </c>
      <c r="G17" s="21">
        <v>0</v>
      </c>
      <c r="H17" s="25">
        <v>0</v>
      </c>
      <c r="I17" s="2">
        <v>500</v>
      </c>
      <c r="J17" s="29">
        <f>(G17*H17*I17)</f>
        <v>0</v>
      </c>
    </row>
    <row r="18" spans="1:10" ht="15.75" thickBot="1" x14ac:dyDescent="0.3">
      <c r="A18" s="36"/>
      <c r="B18" s="37"/>
      <c r="C18" s="38"/>
      <c r="D18" s="42">
        <v>0</v>
      </c>
      <c r="G18" s="21">
        <v>0</v>
      </c>
      <c r="H18" s="25">
        <v>0</v>
      </c>
      <c r="I18" s="2">
        <v>500</v>
      </c>
      <c r="J18" s="29">
        <f t="shared" ref="J18" si="2">(G18*H18*I18)</f>
        <v>0</v>
      </c>
    </row>
    <row r="19" spans="1:10" ht="15.75" thickBot="1" x14ac:dyDescent="0.3">
      <c r="A19" s="36"/>
      <c r="B19" s="37"/>
      <c r="C19" s="38"/>
      <c r="D19" s="42">
        <v>0</v>
      </c>
      <c r="F19" s="30"/>
      <c r="G19" s="21">
        <v>0</v>
      </c>
      <c r="H19" s="23">
        <v>0</v>
      </c>
      <c r="J19" s="29">
        <f>(H19)</f>
        <v>0</v>
      </c>
    </row>
    <row r="20" spans="1:10" ht="15.75" thickBot="1" x14ac:dyDescent="0.3">
      <c r="A20" s="15"/>
      <c r="B20" s="18"/>
      <c r="C20" s="16"/>
      <c r="D20" s="41">
        <v>0</v>
      </c>
      <c r="F20" s="30" t="s">
        <v>224</v>
      </c>
      <c r="G20" s="21">
        <v>0</v>
      </c>
      <c r="H20" s="23">
        <v>0</v>
      </c>
      <c r="J20" s="29">
        <f>(H20)</f>
        <v>0</v>
      </c>
    </row>
    <row r="21" spans="1:10" ht="15.75" thickBot="1" x14ac:dyDescent="0.3">
      <c r="A21" s="15"/>
      <c r="B21" s="18"/>
      <c r="C21" s="16"/>
      <c r="D21" s="41">
        <v>0</v>
      </c>
      <c r="F21" s="30"/>
      <c r="G21" s="21">
        <v>0</v>
      </c>
      <c r="H21" s="23">
        <v>0</v>
      </c>
      <c r="J21" s="29">
        <f>(H21)</f>
        <v>0</v>
      </c>
    </row>
    <row r="22" spans="1:10" ht="15.75" thickBot="1" x14ac:dyDescent="0.3">
      <c r="A22" s="15"/>
      <c r="B22" s="18"/>
      <c r="C22" s="16"/>
      <c r="D22" s="41">
        <v>0</v>
      </c>
      <c r="F22" s="30"/>
      <c r="G22" s="21">
        <v>0</v>
      </c>
      <c r="H22" s="23">
        <v>0</v>
      </c>
      <c r="J22" s="29">
        <f>(H22)</f>
        <v>0</v>
      </c>
    </row>
    <row r="23" spans="1:10" ht="15.75" thickBot="1" x14ac:dyDescent="0.3">
      <c r="A23" s="15"/>
      <c r="B23" s="18"/>
      <c r="C23" s="16"/>
      <c r="D23" s="41">
        <v>0</v>
      </c>
      <c r="J23" s="20">
        <f>SUM(J3:J22)</f>
        <v>113983.8</v>
      </c>
    </row>
    <row r="24" spans="1:10" x14ac:dyDescent="0.25">
      <c r="A24" s="15"/>
      <c r="B24" s="18"/>
      <c r="C24" s="16"/>
      <c r="D24" s="41">
        <v>0</v>
      </c>
    </row>
    <row r="25" spans="1:10" x14ac:dyDescent="0.25">
      <c r="A25" s="15"/>
      <c r="B25" s="18"/>
      <c r="C25" s="16"/>
      <c r="D25" s="41">
        <v>0</v>
      </c>
    </row>
    <row r="26" spans="1:10" x14ac:dyDescent="0.25">
      <c r="A26" s="15"/>
      <c r="B26" s="18"/>
      <c r="C26" s="16"/>
      <c r="D26" s="41">
        <v>0</v>
      </c>
    </row>
    <row r="27" spans="1:10" x14ac:dyDescent="0.25">
      <c r="A27" s="15"/>
      <c r="B27" s="18"/>
      <c r="C27" s="16"/>
      <c r="D27" s="41">
        <v>0</v>
      </c>
    </row>
    <row r="28" spans="1:10" x14ac:dyDescent="0.25">
      <c r="A28" s="15"/>
      <c r="B28" s="18"/>
      <c r="C28" s="16"/>
      <c r="D28" s="41">
        <v>0</v>
      </c>
    </row>
    <row r="29" spans="1:10" x14ac:dyDescent="0.25">
      <c r="A29" s="15"/>
      <c r="B29" s="18"/>
      <c r="C29" s="16"/>
      <c r="D29" s="41">
        <v>0</v>
      </c>
    </row>
    <row r="30" spans="1:10" x14ac:dyDescent="0.25">
      <c r="A30" s="15"/>
      <c r="B30" s="18"/>
      <c r="C30" s="16"/>
      <c r="D30" s="41">
        <v>0</v>
      </c>
    </row>
    <row r="31" spans="1:10" x14ac:dyDescent="0.25">
      <c r="A31" s="15"/>
      <c r="B31" s="18"/>
      <c r="C31" s="16"/>
      <c r="D31" s="41">
        <v>0</v>
      </c>
    </row>
    <row r="32" spans="1:10" x14ac:dyDescent="0.25">
      <c r="A32" s="15"/>
      <c r="B32" s="18"/>
      <c r="C32" s="16"/>
      <c r="D32" s="41">
        <v>0</v>
      </c>
    </row>
    <row r="33" spans="1:10" x14ac:dyDescent="0.25">
      <c r="A33" s="15"/>
      <c r="B33" s="18"/>
      <c r="C33" s="16"/>
      <c r="D33" s="41">
        <v>0</v>
      </c>
    </row>
    <row r="34" spans="1:10" x14ac:dyDescent="0.25">
      <c r="D34" s="49">
        <f>SUM(D4:D33)</f>
        <v>113983.8</v>
      </c>
    </row>
    <row r="45" spans="1:10" x14ac:dyDescent="0.25">
      <c r="J45" s="4"/>
    </row>
    <row r="52" spans="3:6" x14ac:dyDescent="0.25">
      <c r="C52" s="26"/>
      <c r="F52" s="22"/>
    </row>
  </sheetData>
  <pageMargins left="0.43307086614173229" right="0.11811023622047245" top="1.6141732283464567" bottom="0.74803149606299213" header="0.31496062992125984" footer="0.31496062992125984"/>
  <pageSetup scale="110" orientation="portrait" horizontalDpi="4294967293" verticalDpi="3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2:J52"/>
  <sheetViews>
    <sheetView workbookViewId="0">
      <selection activeCell="D34" sqref="A2:D34"/>
    </sheetView>
  </sheetViews>
  <sheetFormatPr baseColWidth="10" defaultRowHeight="15" x14ac:dyDescent="0.25"/>
  <cols>
    <col min="1" max="1" width="12.7109375" customWidth="1"/>
    <col min="2" max="2" width="19.7109375" customWidth="1"/>
    <col min="3" max="3" width="46" customWidth="1"/>
    <col min="4" max="4" width="12.85546875" bestFit="1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A3" s="51" t="s">
        <v>0</v>
      </c>
      <c r="B3" s="51" t="s">
        <v>18</v>
      </c>
      <c r="C3" s="51" t="s">
        <v>1</v>
      </c>
      <c r="D3" s="51" t="s">
        <v>2</v>
      </c>
      <c r="E3" s="2"/>
      <c r="G3" s="3" t="s">
        <v>38</v>
      </c>
      <c r="H3" s="23">
        <f>(D34)</f>
        <v>84796.459999999992</v>
      </c>
      <c r="J3" s="29">
        <f>(H3)</f>
        <v>84796.459999999992</v>
      </c>
    </row>
    <row r="4" spans="1:10" ht="15.75" thickBot="1" x14ac:dyDescent="0.3">
      <c r="A4" s="52">
        <v>41879</v>
      </c>
      <c r="B4" s="53">
        <v>2675</v>
      </c>
      <c r="C4" s="38" t="s">
        <v>787</v>
      </c>
      <c r="D4" s="54">
        <v>5800</v>
      </c>
      <c r="E4" s="2"/>
      <c r="G4" s="3"/>
      <c r="H4" s="23"/>
      <c r="J4" s="29"/>
    </row>
    <row r="5" spans="1:10" ht="15.75" thickBot="1" x14ac:dyDescent="0.3">
      <c r="A5" s="36">
        <v>41892</v>
      </c>
      <c r="B5" s="37">
        <v>4855</v>
      </c>
      <c r="C5" s="38" t="s">
        <v>788</v>
      </c>
      <c r="D5" s="54">
        <v>6474.6</v>
      </c>
      <c r="G5" s="20">
        <v>0</v>
      </c>
      <c r="H5" s="23">
        <v>0</v>
      </c>
      <c r="J5" s="29">
        <f>(H5*G5)</f>
        <v>0</v>
      </c>
    </row>
    <row r="6" spans="1:10" ht="15.75" thickBot="1" x14ac:dyDescent="0.3">
      <c r="A6" s="36">
        <v>41900</v>
      </c>
      <c r="B6" s="37">
        <v>2453</v>
      </c>
      <c r="C6" s="38" t="s">
        <v>789</v>
      </c>
      <c r="D6" s="54">
        <v>5000</v>
      </c>
      <c r="G6" s="20">
        <v>0</v>
      </c>
      <c r="H6" s="23">
        <v>0</v>
      </c>
      <c r="J6" s="29">
        <f t="shared" ref="J6:J14" si="0">(H6*G6)</f>
        <v>0</v>
      </c>
    </row>
    <row r="7" spans="1:10" ht="15.75" thickBot="1" x14ac:dyDescent="0.3">
      <c r="A7" s="36">
        <v>41901</v>
      </c>
      <c r="B7" s="37">
        <v>7761</v>
      </c>
      <c r="C7" s="38" t="s">
        <v>790</v>
      </c>
      <c r="D7" s="54">
        <v>14000</v>
      </c>
      <c r="E7" s="50"/>
      <c r="G7" s="20">
        <v>0</v>
      </c>
      <c r="H7" s="23">
        <v>0</v>
      </c>
      <c r="J7" s="29">
        <f t="shared" si="0"/>
        <v>0</v>
      </c>
    </row>
    <row r="8" spans="1:10" ht="15.75" thickBot="1" x14ac:dyDescent="0.3">
      <c r="A8" s="36">
        <v>41903</v>
      </c>
      <c r="B8" s="37" t="s">
        <v>791</v>
      </c>
      <c r="C8" s="38" t="s">
        <v>282</v>
      </c>
      <c r="D8" s="54">
        <v>9800</v>
      </c>
      <c r="E8" s="50"/>
      <c r="G8" s="20">
        <v>0</v>
      </c>
      <c r="H8" s="23"/>
      <c r="J8" s="29"/>
    </row>
    <row r="9" spans="1:10" ht="15.75" thickBot="1" x14ac:dyDescent="0.3">
      <c r="A9" s="36">
        <v>41903</v>
      </c>
      <c r="B9" s="37">
        <v>5106302</v>
      </c>
      <c r="C9" s="38" t="s">
        <v>144</v>
      </c>
      <c r="D9" s="54">
        <v>1850</v>
      </c>
      <c r="E9" s="50"/>
      <c r="G9" s="20"/>
      <c r="H9" s="23"/>
      <c r="J9" s="29"/>
    </row>
    <row r="10" spans="1:10" ht="15.75" thickBot="1" x14ac:dyDescent="0.3">
      <c r="A10" s="36">
        <v>41904</v>
      </c>
      <c r="B10" s="37">
        <v>7817</v>
      </c>
      <c r="C10" s="38" t="s">
        <v>792</v>
      </c>
      <c r="D10" s="54">
        <v>1850</v>
      </c>
      <c r="E10" s="50"/>
      <c r="G10" s="20">
        <v>0</v>
      </c>
      <c r="H10" s="23">
        <v>0</v>
      </c>
      <c r="J10" s="29">
        <f t="shared" si="0"/>
        <v>0</v>
      </c>
    </row>
    <row r="11" spans="1:10" ht="15.75" thickBot="1" x14ac:dyDescent="0.3">
      <c r="A11" s="36">
        <v>41905</v>
      </c>
      <c r="B11" s="37">
        <v>1441</v>
      </c>
      <c r="C11" s="37" t="s">
        <v>143</v>
      </c>
      <c r="D11" s="54">
        <v>6331.86</v>
      </c>
      <c r="E11" s="50"/>
      <c r="G11" s="20">
        <v>0</v>
      </c>
      <c r="H11" s="23">
        <v>0</v>
      </c>
      <c r="J11" s="29">
        <f t="shared" si="0"/>
        <v>0</v>
      </c>
    </row>
    <row r="12" spans="1:10" ht="15.75" thickBot="1" x14ac:dyDescent="0.3">
      <c r="A12" s="36">
        <v>41906</v>
      </c>
      <c r="B12" s="37">
        <v>1442</v>
      </c>
      <c r="C12" s="38" t="s">
        <v>414</v>
      </c>
      <c r="D12" s="54">
        <v>6858</v>
      </c>
      <c r="E12" s="50"/>
      <c r="G12" s="20">
        <v>0</v>
      </c>
      <c r="H12" s="23">
        <v>0</v>
      </c>
      <c r="J12" s="29">
        <f t="shared" si="0"/>
        <v>0</v>
      </c>
    </row>
    <row r="13" spans="1:10" ht="15.75" thickBot="1" x14ac:dyDescent="0.3">
      <c r="A13" s="36">
        <v>41906</v>
      </c>
      <c r="B13" s="37">
        <v>1443</v>
      </c>
      <c r="C13" s="38" t="s">
        <v>414</v>
      </c>
      <c r="D13" s="54">
        <v>6858</v>
      </c>
      <c r="E13" s="50"/>
      <c r="G13" s="20">
        <v>0</v>
      </c>
      <c r="H13" s="23">
        <v>0</v>
      </c>
      <c r="J13" s="29">
        <f t="shared" si="0"/>
        <v>0</v>
      </c>
    </row>
    <row r="14" spans="1:10" ht="15.75" thickBot="1" x14ac:dyDescent="0.3">
      <c r="A14" s="36">
        <v>41906</v>
      </c>
      <c r="B14" s="37">
        <v>1444</v>
      </c>
      <c r="C14" s="38" t="s">
        <v>414</v>
      </c>
      <c r="D14" s="54">
        <v>6858</v>
      </c>
      <c r="E14" s="50"/>
      <c r="G14" s="20">
        <v>0</v>
      </c>
      <c r="H14" s="23">
        <v>0</v>
      </c>
      <c r="J14" s="29">
        <f t="shared" si="0"/>
        <v>0</v>
      </c>
    </row>
    <row r="15" spans="1:10" ht="15.75" thickBot="1" x14ac:dyDescent="0.3">
      <c r="A15" s="36">
        <v>41906</v>
      </c>
      <c r="B15" s="37">
        <v>1445</v>
      </c>
      <c r="C15" s="38" t="s">
        <v>414</v>
      </c>
      <c r="D15" s="54">
        <v>6558</v>
      </c>
      <c r="E15" s="50"/>
      <c r="G15" s="21">
        <v>0</v>
      </c>
      <c r="H15" s="25">
        <v>0</v>
      </c>
      <c r="I15" s="2">
        <v>500</v>
      </c>
      <c r="J15" s="29">
        <f t="shared" ref="J15:J16" si="1">(G15*H15*I15)</f>
        <v>0</v>
      </c>
    </row>
    <row r="16" spans="1:10" ht="15.75" thickBot="1" x14ac:dyDescent="0.3">
      <c r="A16" s="36">
        <v>41906</v>
      </c>
      <c r="B16" s="37">
        <v>1446</v>
      </c>
      <c r="C16" s="38" t="s">
        <v>414</v>
      </c>
      <c r="D16" s="54">
        <v>6558</v>
      </c>
      <c r="G16" s="21">
        <v>0</v>
      </c>
      <c r="H16" s="25">
        <v>0</v>
      </c>
      <c r="I16" s="2">
        <v>500</v>
      </c>
      <c r="J16" s="29">
        <f t="shared" si="1"/>
        <v>0</v>
      </c>
    </row>
    <row r="17" spans="1:10" ht="15.75" thickBot="1" x14ac:dyDescent="0.3">
      <c r="A17" s="36"/>
      <c r="B17" s="37"/>
      <c r="C17" s="38"/>
      <c r="D17" s="42">
        <v>0</v>
      </c>
      <c r="G17" s="21">
        <v>0</v>
      </c>
      <c r="H17" s="25">
        <v>0</v>
      </c>
      <c r="I17" s="2">
        <v>500</v>
      </c>
      <c r="J17" s="29">
        <f>(G17*H17*I17)</f>
        <v>0</v>
      </c>
    </row>
    <row r="18" spans="1:10" ht="15.75" thickBot="1" x14ac:dyDescent="0.3">
      <c r="A18" s="36"/>
      <c r="B18" s="37"/>
      <c r="C18" s="38"/>
      <c r="D18" s="42">
        <v>0</v>
      </c>
      <c r="G18" s="21">
        <v>0</v>
      </c>
      <c r="H18" s="25">
        <v>0</v>
      </c>
      <c r="I18" s="2">
        <v>500</v>
      </c>
      <c r="J18" s="29">
        <f t="shared" ref="J18" si="2">(G18*H18*I18)</f>
        <v>0</v>
      </c>
    </row>
    <row r="19" spans="1:10" ht="15.75" thickBot="1" x14ac:dyDescent="0.3">
      <c r="A19" s="36"/>
      <c r="B19" s="37"/>
      <c r="C19" s="38"/>
      <c r="D19" s="42">
        <v>0</v>
      </c>
      <c r="F19" s="30"/>
      <c r="G19" s="21">
        <v>0</v>
      </c>
      <c r="H19" s="23">
        <v>0</v>
      </c>
      <c r="J19" s="29">
        <f>(H19)</f>
        <v>0</v>
      </c>
    </row>
    <row r="20" spans="1:10" ht="15.75" thickBot="1" x14ac:dyDescent="0.3">
      <c r="A20" s="15"/>
      <c r="B20" s="18"/>
      <c r="C20" s="16"/>
      <c r="D20" s="41">
        <v>0</v>
      </c>
      <c r="F20" s="30" t="s">
        <v>224</v>
      </c>
      <c r="G20" s="21">
        <v>0</v>
      </c>
      <c r="H20" s="23">
        <v>0</v>
      </c>
      <c r="J20" s="29">
        <f>(H20)</f>
        <v>0</v>
      </c>
    </row>
    <row r="21" spans="1:10" ht="15.75" thickBot="1" x14ac:dyDescent="0.3">
      <c r="A21" s="15"/>
      <c r="B21" s="18"/>
      <c r="C21" s="16"/>
      <c r="D21" s="41">
        <v>0</v>
      </c>
      <c r="F21" s="30"/>
      <c r="G21" s="21">
        <v>0</v>
      </c>
      <c r="H21" s="23">
        <v>0</v>
      </c>
      <c r="J21" s="29">
        <f>(H21)</f>
        <v>0</v>
      </c>
    </row>
    <row r="22" spans="1:10" ht="15.75" thickBot="1" x14ac:dyDescent="0.3">
      <c r="A22" s="15"/>
      <c r="B22" s="18"/>
      <c r="C22" s="16"/>
      <c r="D22" s="41">
        <v>0</v>
      </c>
      <c r="F22" s="30"/>
      <c r="G22" s="21">
        <v>0</v>
      </c>
      <c r="H22" s="23">
        <v>0</v>
      </c>
      <c r="J22" s="29">
        <f>(H22)</f>
        <v>0</v>
      </c>
    </row>
    <row r="23" spans="1:10" ht="15.75" thickBot="1" x14ac:dyDescent="0.3">
      <c r="A23" s="15"/>
      <c r="B23" s="18"/>
      <c r="C23" s="16"/>
      <c r="D23" s="41">
        <v>0</v>
      </c>
      <c r="J23" s="20">
        <f>SUM(J3:J22)</f>
        <v>84796.459999999992</v>
      </c>
    </row>
    <row r="24" spans="1:10" x14ac:dyDescent="0.25">
      <c r="A24" s="15"/>
      <c r="B24" s="18"/>
      <c r="C24" s="16"/>
      <c r="D24" s="41">
        <v>0</v>
      </c>
    </row>
    <row r="25" spans="1:10" x14ac:dyDescent="0.25">
      <c r="A25" s="15"/>
      <c r="B25" s="18"/>
      <c r="C25" s="16"/>
      <c r="D25" s="41">
        <v>0</v>
      </c>
    </row>
    <row r="26" spans="1:10" x14ac:dyDescent="0.25">
      <c r="A26" s="15"/>
      <c r="B26" s="18"/>
      <c r="C26" s="16"/>
      <c r="D26" s="41">
        <v>0</v>
      </c>
    </row>
    <row r="27" spans="1:10" x14ac:dyDescent="0.25">
      <c r="A27" s="15"/>
      <c r="B27" s="18"/>
      <c r="C27" s="16"/>
      <c r="D27" s="41">
        <v>0</v>
      </c>
    </row>
    <row r="28" spans="1:10" x14ac:dyDescent="0.25">
      <c r="A28" s="15"/>
      <c r="B28" s="18"/>
      <c r="C28" s="16"/>
      <c r="D28" s="41">
        <v>0</v>
      </c>
    </row>
    <row r="29" spans="1:10" x14ac:dyDescent="0.25">
      <c r="A29" s="15"/>
      <c r="B29" s="18"/>
      <c r="C29" s="16"/>
      <c r="D29" s="41">
        <v>0</v>
      </c>
    </row>
    <row r="30" spans="1:10" x14ac:dyDescent="0.25">
      <c r="A30" s="15"/>
      <c r="B30" s="18"/>
      <c r="C30" s="16"/>
      <c r="D30" s="41">
        <v>0</v>
      </c>
    </row>
    <row r="31" spans="1:10" x14ac:dyDescent="0.25">
      <c r="A31" s="15"/>
      <c r="B31" s="18"/>
      <c r="C31" s="16"/>
      <c r="D31" s="41">
        <v>0</v>
      </c>
    </row>
    <row r="32" spans="1:10" x14ac:dyDescent="0.25">
      <c r="A32" s="15"/>
      <c r="B32" s="18"/>
      <c r="C32" s="16"/>
      <c r="D32" s="41">
        <v>0</v>
      </c>
    </row>
    <row r="33" spans="1:10" x14ac:dyDescent="0.25">
      <c r="A33" s="15"/>
      <c r="B33" s="18"/>
      <c r="C33" s="16"/>
      <c r="D33" s="41">
        <v>0</v>
      </c>
    </row>
    <row r="34" spans="1:10" x14ac:dyDescent="0.25">
      <c r="D34" s="49">
        <f>SUM(D4:D33)</f>
        <v>84796.459999999992</v>
      </c>
    </row>
    <row r="45" spans="1:10" x14ac:dyDescent="0.25">
      <c r="J45" s="4"/>
    </row>
    <row r="52" spans="3:6" x14ac:dyDescent="0.25">
      <c r="C52" s="26"/>
      <c r="F52" s="22"/>
    </row>
  </sheetData>
  <pageMargins left="0.43307086614173229" right="0.11811023622047245" top="1.6141732283464567" bottom="0.74803149606299213" header="0.31496062992125984" footer="0.31496062992125984"/>
  <pageSetup scale="110" orientation="portrait" horizontalDpi="4294967293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2:J52"/>
  <sheetViews>
    <sheetView workbookViewId="0"/>
  </sheetViews>
  <sheetFormatPr baseColWidth="10" defaultRowHeight="15" x14ac:dyDescent="0.25"/>
  <cols>
    <col min="1" max="1" width="12.7109375" customWidth="1"/>
    <col min="2" max="2" width="19.7109375" customWidth="1"/>
    <col min="3" max="3" width="46" customWidth="1"/>
    <col min="4" max="4" width="12.85546875" bestFit="1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A3" s="51" t="s">
        <v>0</v>
      </c>
      <c r="B3" s="51" t="s">
        <v>18</v>
      </c>
      <c r="C3" s="51" t="s">
        <v>1</v>
      </c>
      <c r="D3" s="51" t="s">
        <v>2</v>
      </c>
      <c r="E3" s="2"/>
      <c r="G3" s="3" t="s">
        <v>38</v>
      </c>
      <c r="H3" s="23">
        <f>(D34)</f>
        <v>55906.96</v>
      </c>
      <c r="J3" s="29">
        <f>(H3)</f>
        <v>55906.96</v>
      </c>
    </row>
    <row r="4" spans="1:10" ht="15.75" thickBot="1" x14ac:dyDescent="0.3">
      <c r="A4" s="52">
        <v>41886</v>
      </c>
      <c r="B4" s="53">
        <v>1440</v>
      </c>
      <c r="C4" s="38" t="s">
        <v>143</v>
      </c>
      <c r="D4" s="54">
        <v>10130.98</v>
      </c>
      <c r="E4" s="2"/>
      <c r="G4" s="3"/>
      <c r="H4" s="23"/>
      <c r="J4" s="29"/>
    </row>
    <row r="5" spans="1:10" ht="15.75" thickBot="1" x14ac:dyDescent="0.3">
      <c r="A5" s="36">
        <v>41886</v>
      </c>
      <c r="B5" s="37">
        <v>114186</v>
      </c>
      <c r="C5" s="38" t="s">
        <v>783</v>
      </c>
      <c r="D5" s="54">
        <v>15702.64</v>
      </c>
      <c r="G5" s="20">
        <v>0</v>
      </c>
      <c r="H5" s="23">
        <v>0</v>
      </c>
      <c r="J5" s="29">
        <f>(H5*G5)</f>
        <v>0</v>
      </c>
    </row>
    <row r="6" spans="1:10" ht="15.75" thickBot="1" x14ac:dyDescent="0.3">
      <c r="A6" s="36">
        <v>41888</v>
      </c>
      <c r="B6" s="37" t="s">
        <v>784</v>
      </c>
      <c r="C6" s="38" t="s">
        <v>144</v>
      </c>
      <c r="D6" s="54">
        <v>20010</v>
      </c>
      <c r="G6" s="20">
        <v>0</v>
      </c>
      <c r="H6" s="23">
        <v>0</v>
      </c>
      <c r="J6" s="29">
        <f t="shared" ref="J6:J14" si="0">(H6*G6)</f>
        <v>0</v>
      </c>
    </row>
    <row r="7" spans="1:10" ht="15.75" thickBot="1" x14ac:dyDescent="0.3">
      <c r="A7" s="36">
        <v>41892</v>
      </c>
      <c r="B7" s="37">
        <v>144963</v>
      </c>
      <c r="C7" s="38" t="s">
        <v>786</v>
      </c>
      <c r="D7" s="54">
        <v>8977.9699999999993</v>
      </c>
      <c r="E7" s="50"/>
      <c r="G7" s="20">
        <v>0</v>
      </c>
      <c r="H7" s="23">
        <v>0</v>
      </c>
      <c r="J7" s="29">
        <f t="shared" si="0"/>
        <v>0</v>
      </c>
    </row>
    <row r="8" spans="1:10" ht="15.75" thickBot="1" x14ac:dyDescent="0.3">
      <c r="A8" s="36">
        <v>41892</v>
      </c>
      <c r="B8" s="37">
        <v>114990</v>
      </c>
      <c r="C8" s="38" t="s">
        <v>785</v>
      </c>
      <c r="D8" s="54">
        <v>1085.3699999999999</v>
      </c>
      <c r="E8" s="50"/>
      <c r="G8" s="20">
        <v>0</v>
      </c>
      <c r="H8" s="23"/>
      <c r="J8" s="29"/>
    </row>
    <row r="9" spans="1:10" ht="15.75" thickBot="1" x14ac:dyDescent="0.3">
      <c r="A9" s="36"/>
      <c r="B9" s="37"/>
      <c r="C9" s="38"/>
      <c r="D9" s="54">
        <v>0</v>
      </c>
      <c r="E9" s="50"/>
      <c r="G9" s="20"/>
      <c r="H9" s="23"/>
      <c r="J9" s="29"/>
    </row>
    <row r="10" spans="1:10" ht="15.75" thickBot="1" x14ac:dyDescent="0.3">
      <c r="A10" s="36"/>
      <c r="B10" s="37"/>
      <c r="C10" s="38"/>
      <c r="D10" s="54">
        <v>0</v>
      </c>
      <c r="E10" s="50"/>
      <c r="G10" s="20">
        <v>0</v>
      </c>
      <c r="H10" s="23">
        <v>0</v>
      </c>
      <c r="J10" s="29">
        <f t="shared" si="0"/>
        <v>0</v>
      </c>
    </row>
    <row r="11" spans="1:10" ht="15.75" thickBot="1" x14ac:dyDescent="0.3">
      <c r="A11" s="36"/>
      <c r="B11" s="37"/>
      <c r="C11" s="37"/>
      <c r="D11" s="54">
        <v>0</v>
      </c>
      <c r="E11" s="50"/>
      <c r="G11" s="20">
        <v>0</v>
      </c>
      <c r="H11" s="23">
        <v>0</v>
      </c>
      <c r="J11" s="29">
        <f t="shared" si="0"/>
        <v>0</v>
      </c>
    </row>
    <row r="12" spans="1:10" ht="15.75" thickBot="1" x14ac:dyDescent="0.3">
      <c r="A12" s="36"/>
      <c r="B12" s="37"/>
      <c r="C12" s="38"/>
      <c r="D12" s="54">
        <v>0</v>
      </c>
      <c r="E12" s="50"/>
      <c r="G12" s="20">
        <v>0</v>
      </c>
      <c r="H12" s="23">
        <v>0</v>
      </c>
      <c r="J12" s="29">
        <f t="shared" si="0"/>
        <v>0</v>
      </c>
    </row>
    <row r="13" spans="1:10" ht="15.75" thickBot="1" x14ac:dyDescent="0.3">
      <c r="A13" s="36"/>
      <c r="B13" s="37"/>
      <c r="C13" s="38"/>
      <c r="D13" s="54">
        <v>0</v>
      </c>
      <c r="E13" s="50"/>
      <c r="G13" s="20">
        <v>0</v>
      </c>
      <c r="H13" s="23">
        <v>0</v>
      </c>
      <c r="J13" s="29">
        <f t="shared" si="0"/>
        <v>0</v>
      </c>
    </row>
    <row r="14" spans="1:10" ht="15.75" thickBot="1" x14ac:dyDescent="0.3">
      <c r="A14" s="36"/>
      <c r="B14" s="37"/>
      <c r="C14" s="38"/>
      <c r="D14" s="54">
        <v>0</v>
      </c>
      <c r="E14" s="50"/>
      <c r="G14" s="20">
        <v>0</v>
      </c>
      <c r="H14" s="23">
        <v>0</v>
      </c>
      <c r="J14" s="29">
        <f t="shared" si="0"/>
        <v>0</v>
      </c>
    </row>
    <row r="15" spans="1:10" ht="15.75" thickBot="1" x14ac:dyDescent="0.3">
      <c r="A15" s="36"/>
      <c r="B15" s="37"/>
      <c r="C15" s="38"/>
      <c r="D15" s="54">
        <v>0</v>
      </c>
      <c r="E15" s="50"/>
      <c r="G15" s="21">
        <v>0</v>
      </c>
      <c r="H15" s="25">
        <v>0</v>
      </c>
      <c r="I15" s="2">
        <v>500</v>
      </c>
      <c r="J15" s="29">
        <f t="shared" ref="J15:J16" si="1">(G15*H15*I15)</f>
        <v>0</v>
      </c>
    </row>
    <row r="16" spans="1:10" ht="15.75" thickBot="1" x14ac:dyDescent="0.3">
      <c r="A16" s="36"/>
      <c r="B16" s="37"/>
      <c r="C16" s="38"/>
      <c r="D16" s="54">
        <v>0</v>
      </c>
      <c r="G16" s="21">
        <v>0</v>
      </c>
      <c r="H16" s="25">
        <v>0</v>
      </c>
      <c r="I16" s="2">
        <v>500</v>
      </c>
      <c r="J16" s="29">
        <f t="shared" si="1"/>
        <v>0</v>
      </c>
    </row>
    <row r="17" spans="1:10" ht="15.75" thickBot="1" x14ac:dyDescent="0.3">
      <c r="A17" s="36"/>
      <c r="B17" s="37"/>
      <c r="C17" s="38"/>
      <c r="D17" s="42">
        <v>0</v>
      </c>
      <c r="G17" s="21">
        <v>0</v>
      </c>
      <c r="H17" s="25">
        <v>0</v>
      </c>
      <c r="I17" s="2">
        <v>500</v>
      </c>
      <c r="J17" s="29">
        <f>(G17*H17*I17)</f>
        <v>0</v>
      </c>
    </row>
    <row r="18" spans="1:10" ht="15.75" thickBot="1" x14ac:dyDescent="0.3">
      <c r="A18" s="36"/>
      <c r="B18" s="37"/>
      <c r="C18" s="38"/>
      <c r="D18" s="42">
        <v>0</v>
      </c>
      <c r="G18" s="21">
        <v>0</v>
      </c>
      <c r="H18" s="25">
        <v>0</v>
      </c>
      <c r="I18" s="2">
        <v>500</v>
      </c>
      <c r="J18" s="29">
        <f t="shared" ref="J18" si="2">(G18*H18*I18)</f>
        <v>0</v>
      </c>
    </row>
    <row r="19" spans="1:10" ht="15.75" thickBot="1" x14ac:dyDescent="0.3">
      <c r="A19" s="36"/>
      <c r="B19" s="37"/>
      <c r="C19" s="38"/>
      <c r="D19" s="42">
        <v>0</v>
      </c>
      <c r="F19" s="30"/>
      <c r="G19" s="21">
        <v>0</v>
      </c>
      <c r="H19" s="23">
        <v>0</v>
      </c>
      <c r="J19" s="29">
        <f>(H19)</f>
        <v>0</v>
      </c>
    </row>
    <row r="20" spans="1:10" ht="15.75" thickBot="1" x14ac:dyDescent="0.3">
      <c r="A20" s="15"/>
      <c r="B20" s="18"/>
      <c r="C20" s="16"/>
      <c r="D20" s="41">
        <v>0</v>
      </c>
      <c r="F20" s="30" t="s">
        <v>224</v>
      </c>
      <c r="G20" s="21">
        <v>0</v>
      </c>
      <c r="H20" s="23">
        <v>0</v>
      </c>
      <c r="J20" s="29">
        <f>(H20)</f>
        <v>0</v>
      </c>
    </row>
    <row r="21" spans="1:10" ht="15.75" thickBot="1" x14ac:dyDescent="0.3">
      <c r="A21" s="15"/>
      <c r="B21" s="18"/>
      <c r="C21" s="16"/>
      <c r="D21" s="41">
        <v>0</v>
      </c>
      <c r="F21" s="30"/>
      <c r="G21" s="21">
        <v>0</v>
      </c>
      <c r="H21" s="23">
        <v>0</v>
      </c>
      <c r="J21" s="29">
        <f>(H21)</f>
        <v>0</v>
      </c>
    </row>
    <row r="22" spans="1:10" ht="15.75" thickBot="1" x14ac:dyDescent="0.3">
      <c r="A22" s="15"/>
      <c r="B22" s="18"/>
      <c r="C22" s="16"/>
      <c r="D22" s="41">
        <v>0</v>
      </c>
      <c r="F22" s="30"/>
      <c r="G22" s="21">
        <v>0</v>
      </c>
      <c r="H22" s="23">
        <v>0</v>
      </c>
      <c r="J22" s="29">
        <f>(H22)</f>
        <v>0</v>
      </c>
    </row>
    <row r="23" spans="1:10" ht="15.75" thickBot="1" x14ac:dyDescent="0.3">
      <c r="A23" s="15"/>
      <c r="B23" s="18"/>
      <c r="C23" s="16"/>
      <c r="D23" s="41">
        <v>0</v>
      </c>
      <c r="J23" s="20">
        <f>SUM(J3:J22)</f>
        <v>55906.96</v>
      </c>
    </row>
    <row r="24" spans="1:10" x14ac:dyDescent="0.25">
      <c r="A24" s="15"/>
      <c r="B24" s="18"/>
      <c r="C24" s="16"/>
      <c r="D24" s="41">
        <v>0</v>
      </c>
    </row>
    <row r="25" spans="1:10" x14ac:dyDescent="0.25">
      <c r="A25" s="15"/>
      <c r="B25" s="18"/>
      <c r="C25" s="16"/>
      <c r="D25" s="41">
        <v>0</v>
      </c>
    </row>
    <row r="26" spans="1:10" x14ac:dyDescent="0.25">
      <c r="A26" s="15"/>
      <c r="B26" s="18"/>
      <c r="C26" s="16"/>
      <c r="D26" s="41">
        <v>0</v>
      </c>
    </row>
    <row r="27" spans="1:10" x14ac:dyDescent="0.25">
      <c r="A27" s="15"/>
      <c r="B27" s="18"/>
      <c r="C27" s="16"/>
      <c r="D27" s="41">
        <v>0</v>
      </c>
    </row>
    <row r="28" spans="1:10" x14ac:dyDescent="0.25">
      <c r="A28" s="15"/>
      <c r="B28" s="18"/>
      <c r="C28" s="16"/>
      <c r="D28" s="41">
        <v>0</v>
      </c>
    </row>
    <row r="29" spans="1:10" x14ac:dyDescent="0.25">
      <c r="A29" s="15"/>
      <c r="B29" s="18"/>
      <c r="C29" s="16"/>
      <c r="D29" s="41">
        <v>0</v>
      </c>
    </row>
    <row r="30" spans="1:10" x14ac:dyDescent="0.25">
      <c r="A30" s="15"/>
      <c r="B30" s="18"/>
      <c r="C30" s="16"/>
      <c r="D30" s="41">
        <v>0</v>
      </c>
    </row>
    <row r="31" spans="1:10" x14ac:dyDescent="0.25">
      <c r="A31" s="15"/>
      <c r="B31" s="18"/>
      <c r="C31" s="16"/>
      <c r="D31" s="41">
        <v>0</v>
      </c>
    </row>
    <row r="32" spans="1:10" x14ac:dyDescent="0.25">
      <c r="A32" s="15"/>
      <c r="B32" s="18"/>
      <c r="C32" s="16"/>
      <c r="D32" s="41">
        <v>0</v>
      </c>
    </row>
    <row r="33" spans="1:10" x14ac:dyDescent="0.25">
      <c r="A33" s="15"/>
      <c r="B33" s="18"/>
      <c r="C33" s="16"/>
      <c r="D33" s="41">
        <v>0</v>
      </c>
    </row>
    <row r="34" spans="1:10" x14ac:dyDescent="0.25">
      <c r="D34" s="49">
        <f>SUM(D4:D33)</f>
        <v>55906.96</v>
      </c>
    </row>
    <row r="45" spans="1:10" x14ac:dyDescent="0.25">
      <c r="J45" s="4"/>
    </row>
    <row r="52" spans="3:6" x14ac:dyDescent="0.25">
      <c r="C52" s="26"/>
      <c r="F52" s="22"/>
    </row>
  </sheetData>
  <pageMargins left="0.43307086614173229" right="0.11811023622047245" top="1.6141732283464567" bottom="0.74803149606299213" header="0.31496062992125984" footer="0.31496062992125984"/>
  <pageSetup scale="110" orientation="portrait" horizontalDpi="4294967293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2"/>
  <sheetViews>
    <sheetView topLeftCell="A22" workbookViewId="0">
      <selection sqref="A1:D34"/>
    </sheetView>
  </sheetViews>
  <sheetFormatPr baseColWidth="10" defaultRowHeight="15" x14ac:dyDescent="0.25"/>
  <cols>
    <col min="1" max="1" width="12.7109375" customWidth="1"/>
    <col min="2" max="2" width="19.7109375" customWidth="1"/>
    <col min="3" max="3" width="49.140625" bestFit="1" customWidth="1"/>
    <col min="4" max="4" width="12.85546875" bestFit="1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A3" s="51" t="s">
        <v>0</v>
      </c>
      <c r="B3" s="51" t="s">
        <v>18</v>
      </c>
      <c r="C3" s="51" t="s">
        <v>1</v>
      </c>
      <c r="D3" s="51" t="s">
        <v>2</v>
      </c>
      <c r="E3" s="2"/>
      <c r="G3" s="3" t="s">
        <v>38</v>
      </c>
      <c r="H3" s="23">
        <f>(D34)</f>
        <v>73155.75</v>
      </c>
      <c r="J3" s="29">
        <f>(H3)</f>
        <v>73155.75</v>
      </c>
    </row>
    <row r="4" spans="1:10" ht="15.75" thickBot="1" x14ac:dyDescent="0.3">
      <c r="A4" s="52">
        <v>42119</v>
      </c>
      <c r="B4" s="53" t="s">
        <v>934</v>
      </c>
      <c r="C4" s="38" t="s">
        <v>144</v>
      </c>
      <c r="D4" s="54">
        <v>20060.150000000001</v>
      </c>
      <c r="E4" s="2"/>
      <c r="G4" s="3"/>
      <c r="H4" s="23"/>
      <c r="J4" s="29"/>
    </row>
    <row r="5" spans="1:10" ht="15.75" thickBot="1" x14ac:dyDescent="0.3">
      <c r="A5" s="52">
        <v>42121</v>
      </c>
      <c r="B5" s="53">
        <v>32875</v>
      </c>
      <c r="C5" s="38" t="s">
        <v>593</v>
      </c>
      <c r="D5" s="55">
        <v>15800</v>
      </c>
      <c r="G5" s="20">
        <v>0</v>
      </c>
      <c r="H5" s="23">
        <v>0</v>
      </c>
      <c r="J5" s="29">
        <f>(H5*G5)</f>
        <v>0</v>
      </c>
    </row>
    <row r="6" spans="1:10" ht="15.75" thickBot="1" x14ac:dyDescent="0.3">
      <c r="A6" s="52">
        <v>42122</v>
      </c>
      <c r="B6" s="53">
        <v>255009</v>
      </c>
      <c r="C6" s="38" t="s">
        <v>935</v>
      </c>
      <c r="D6" s="54">
        <v>5100</v>
      </c>
      <c r="G6" s="20">
        <v>0</v>
      </c>
      <c r="H6" s="23">
        <v>0</v>
      </c>
      <c r="J6" s="29">
        <f t="shared" ref="J6:J14" si="0">(H6*G6)</f>
        <v>0</v>
      </c>
    </row>
    <row r="7" spans="1:10" ht="15.75" thickBot="1" x14ac:dyDescent="0.3">
      <c r="A7" s="52">
        <v>42122</v>
      </c>
      <c r="B7" s="37">
        <v>148077</v>
      </c>
      <c r="C7" s="38" t="s">
        <v>936</v>
      </c>
      <c r="D7" s="54">
        <v>4537.55</v>
      </c>
      <c r="E7" s="50"/>
      <c r="G7" s="20">
        <v>0</v>
      </c>
      <c r="H7" s="23">
        <v>0</v>
      </c>
      <c r="J7" s="29">
        <f t="shared" si="0"/>
        <v>0</v>
      </c>
    </row>
    <row r="8" spans="1:10" ht="15.75" thickBot="1" x14ac:dyDescent="0.3">
      <c r="A8" s="36">
        <v>42123</v>
      </c>
      <c r="B8" s="37">
        <v>11329</v>
      </c>
      <c r="C8" s="38" t="s">
        <v>449</v>
      </c>
      <c r="D8" s="54">
        <v>1850</v>
      </c>
      <c r="E8" s="50"/>
      <c r="G8" s="20">
        <v>0</v>
      </c>
      <c r="H8" s="23"/>
      <c r="J8" s="29"/>
    </row>
    <row r="9" spans="1:10" ht="15.75" thickBot="1" x14ac:dyDescent="0.3">
      <c r="A9" s="36">
        <v>42123</v>
      </c>
      <c r="B9" s="38">
        <v>148248</v>
      </c>
      <c r="C9" s="38" t="s">
        <v>937</v>
      </c>
      <c r="D9" s="54">
        <v>25808.05</v>
      </c>
      <c r="E9" s="50"/>
      <c r="G9" s="20"/>
      <c r="H9" s="23"/>
      <c r="J9" s="29"/>
    </row>
    <row r="10" spans="1:10" ht="15.75" thickBot="1" x14ac:dyDescent="0.3">
      <c r="A10" s="36"/>
      <c r="B10" s="37"/>
      <c r="C10" s="38"/>
      <c r="D10" s="54">
        <v>0</v>
      </c>
      <c r="E10" s="50"/>
      <c r="G10" s="20">
        <v>0</v>
      </c>
      <c r="H10" s="23">
        <v>0</v>
      </c>
      <c r="J10" s="29">
        <f t="shared" si="0"/>
        <v>0</v>
      </c>
    </row>
    <row r="11" spans="1:10" ht="15.75" thickBot="1" x14ac:dyDescent="0.3">
      <c r="A11" s="36"/>
      <c r="B11" s="37"/>
      <c r="C11" s="38"/>
      <c r="D11" s="54">
        <v>0</v>
      </c>
      <c r="E11" s="50"/>
      <c r="G11" s="20">
        <v>0</v>
      </c>
      <c r="H11" s="23">
        <v>0</v>
      </c>
      <c r="J11" s="29">
        <f t="shared" si="0"/>
        <v>0</v>
      </c>
    </row>
    <row r="12" spans="1:10" ht="15.75" thickBot="1" x14ac:dyDescent="0.3">
      <c r="A12" s="36"/>
      <c r="B12" s="37"/>
      <c r="C12" s="38"/>
      <c r="D12" s="54">
        <v>0</v>
      </c>
      <c r="E12" s="50"/>
      <c r="G12" s="20">
        <v>0</v>
      </c>
      <c r="H12" s="23">
        <v>0</v>
      </c>
      <c r="J12" s="29">
        <f t="shared" si="0"/>
        <v>0</v>
      </c>
    </row>
    <row r="13" spans="1:10" ht="15.75" thickBot="1" x14ac:dyDescent="0.3">
      <c r="A13" s="36"/>
      <c r="B13" s="37"/>
      <c r="C13" s="38"/>
      <c r="D13" s="54">
        <v>0</v>
      </c>
      <c r="E13" s="50"/>
      <c r="G13" s="20">
        <v>0</v>
      </c>
      <c r="H13" s="23">
        <v>0</v>
      </c>
      <c r="J13" s="29">
        <f t="shared" si="0"/>
        <v>0</v>
      </c>
    </row>
    <row r="14" spans="1:10" ht="15.75" thickBot="1" x14ac:dyDescent="0.3">
      <c r="A14" s="36"/>
      <c r="B14" s="37"/>
      <c r="C14" s="38"/>
      <c r="D14" s="54">
        <v>0</v>
      </c>
      <c r="E14" s="50"/>
      <c r="G14" s="20">
        <v>0</v>
      </c>
      <c r="H14" s="23">
        <v>0</v>
      </c>
      <c r="J14" s="29">
        <f t="shared" si="0"/>
        <v>0</v>
      </c>
    </row>
    <row r="15" spans="1:10" ht="15.75" thickBot="1" x14ac:dyDescent="0.3">
      <c r="A15" s="36"/>
      <c r="B15" s="37"/>
      <c r="C15" s="38"/>
      <c r="D15" s="54">
        <v>0</v>
      </c>
      <c r="E15" s="50"/>
      <c r="G15" s="21">
        <v>0</v>
      </c>
      <c r="H15" s="25">
        <v>0</v>
      </c>
      <c r="I15" s="2">
        <v>500</v>
      </c>
      <c r="J15" s="29">
        <f t="shared" ref="J15:J16" si="1">(G15*H15*I15)</f>
        <v>0</v>
      </c>
    </row>
    <row r="16" spans="1:10" ht="15.75" thickBot="1" x14ac:dyDescent="0.3">
      <c r="A16" s="36"/>
      <c r="B16" s="37"/>
      <c r="C16" s="38"/>
      <c r="D16" s="54">
        <v>0</v>
      </c>
      <c r="G16" s="21">
        <v>0</v>
      </c>
      <c r="H16" s="25">
        <v>0</v>
      </c>
      <c r="I16" s="2">
        <v>500</v>
      </c>
      <c r="J16" s="29">
        <f t="shared" si="1"/>
        <v>0</v>
      </c>
    </row>
    <row r="17" spans="1:10" ht="15.75" thickBot="1" x14ac:dyDescent="0.3">
      <c r="A17" s="36"/>
      <c r="B17" s="37"/>
      <c r="C17" s="38"/>
      <c r="D17" s="42">
        <v>0</v>
      </c>
      <c r="G17" s="21">
        <v>0</v>
      </c>
      <c r="H17" s="25">
        <v>0</v>
      </c>
      <c r="I17" s="2">
        <v>500</v>
      </c>
      <c r="J17" s="29">
        <f>(G17*H17*I17)</f>
        <v>0</v>
      </c>
    </row>
    <row r="18" spans="1:10" ht="15.75" thickBot="1" x14ac:dyDescent="0.3">
      <c r="A18" s="36"/>
      <c r="B18" s="37"/>
      <c r="C18" s="38"/>
      <c r="D18" s="42">
        <v>0</v>
      </c>
      <c r="G18" s="21">
        <v>0</v>
      </c>
      <c r="H18" s="25">
        <v>0</v>
      </c>
      <c r="I18" s="2">
        <v>500</v>
      </c>
      <c r="J18" s="29">
        <f t="shared" ref="J18" si="2">(G18*H18*I18)</f>
        <v>0</v>
      </c>
    </row>
    <row r="19" spans="1:10" ht="15.75" thickBot="1" x14ac:dyDescent="0.3">
      <c r="A19" s="36"/>
      <c r="B19" s="37"/>
      <c r="C19" s="38"/>
      <c r="D19" s="42">
        <v>0</v>
      </c>
      <c r="F19" s="30"/>
      <c r="G19" s="21">
        <v>0</v>
      </c>
      <c r="H19" s="23">
        <v>0</v>
      </c>
      <c r="J19" s="29">
        <f>(H19)</f>
        <v>0</v>
      </c>
    </row>
    <row r="20" spans="1:10" ht="15.75" thickBot="1" x14ac:dyDescent="0.3">
      <c r="A20" s="36"/>
      <c r="B20" s="18"/>
      <c r="C20" s="16"/>
      <c r="D20" s="41">
        <v>0</v>
      </c>
      <c r="F20" s="30" t="s">
        <v>224</v>
      </c>
      <c r="G20" s="21">
        <v>0</v>
      </c>
      <c r="H20" s="23">
        <v>0</v>
      </c>
      <c r="J20" s="29">
        <f>(H20)</f>
        <v>0</v>
      </c>
    </row>
    <row r="21" spans="1:10" ht="15.75" thickBot="1" x14ac:dyDescent="0.3">
      <c r="A21" s="15"/>
      <c r="B21" s="18"/>
      <c r="C21" s="16"/>
      <c r="D21" s="41">
        <v>0</v>
      </c>
      <c r="F21" s="30"/>
      <c r="G21" s="21">
        <v>0</v>
      </c>
      <c r="H21" s="23">
        <v>0</v>
      </c>
      <c r="J21" s="29">
        <f>(H21)</f>
        <v>0</v>
      </c>
    </row>
    <row r="22" spans="1:10" ht="15.75" thickBot="1" x14ac:dyDescent="0.3">
      <c r="A22" s="15"/>
      <c r="B22" s="18"/>
      <c r="C22" s="16"/>
      <c r="D22" s="41">
        <v>0</v>
      </c>
      <c r="F22" s="30"/>
      <c r="G22" s="21">
        <v>0</v>
      </c>
      <c r="H22" s="23">
        <v>0</v>
      </c>
      <c r="J22" s="29">
        <f>(H22)</f>
        <v>0</v>
      </c>
    </row>
    <row r="23" spans="1:10" ht="15.75" thickBot="1" x14ac:dyDescent="0.3">
      <c r="A23" s="15"/>
      <c r="B23" s="18"/>
      <c r="C23" s="16"/>
      <c r="D23" s="41">
        <v>0</v>
      </c>
      <c r="J23" s="20">
        <f>SUM(J3:J22)</f>
        <v>73155.75</v>
      </c>
    </row>
    <row r="24" spans="1:10" x14ac:dyDescent="0.25">
      <c r="A24" s="15"/>
      <c r="B24" s="18"/>
      <c r="C24" s="16"/>
      <c r="D24" s="41">
        <v>0</v>
      </c>
    </row>
    <row r="25" spans="1:10" x14ac:dyDescent="0.25">
      <c r="A25" s="15"/>
      <c r="B25" s="18"/>
      <c r="C25" s="16"/>
      <c r="D25" s="41">
        <v>0</v>
      </c>
    </row>
    <row r="26" spans="1:10" x14ac:dyDescent="0.25">
      <c r="A26" s="15"/>
      <c r="B26" s="18"/>
      <c r="C26" s="16"/>
      <c r="D26" s="41">
        <v>0</v>
      </c>
    </row>
    <row r="27" spans="1:10" x14ac:dyDescent="0.25">
      <c r="A27" s="15"/>
      <c r="B27" s="18"/>
      <c r="C27" s="16"/>
      <c r="D27" s="41">
        <v>0</v>
      </c>
    </row>
    <row r="28" spans="1:10" x14ac:dyDescent="0.25">
      <c r="A28" s="15"/>
      <c r="B28" s="18"/>
      <c r="C28" s="16"/>
      <c r="D28" s="41">
        <v>0</v>
      </c>
    </row>
    <row r="29" spans="1:10" x14ac:dyDescent="0.25">
      <c r="A29" s="15"/>
      <c r="B29" s="18"/>
      <c r="C29" s="16"/>
      <c r="D29" s="41">
        <v>0</v>
      </c>
    </row>
    <row r="30" spans="1:10" x14ac:dyDescent="0.25">
      <c r="A30" s="15"/>
      <c r="B30" s="18"/>
      <c r="C30" s="16"/>
      <c r="D30" s="41">
        <v>0</v>
      </c>
    </row>
    <row r="31" spans="1:10" x14ac:dyDescent="0.25">
      <c r="A31" s="15"/>
      <c r="B31" s="18"/>
      <c r="C31" s="16"/>
      <c r="D31" s="41">
        <v>0</v>
      </c>
    </row>
    <row r="32" spans="1:10" x14ac:dyDescent="0.25">
      <c r="A32" s="15"/>
      <c r="B32" s="18"/>
      <c r="C32" s="16"/>
      <c r="D32" s="41">
        <v>0</v>
      </c>
    </row>
    <row r="33" spans="1:10" ht="15.75" thickBot="1" x14ac:dyDescent="0.3">
      <c r="A33" s="15"/>
      <c r="B33" s="18"/>
      <c r="C33" s="16"/>
      <c r="D33" s="56">
        <v>0</v>
      </c>
    </row>
    <row r="34" spans="1:10" ht="15.75" thickBot="1" x14ac:dyDescent="0.3">
      <c r="A34" s="58"/>
      <c r="D34" s="57">
        <f>SUM(D4:D33)</f>
        <v>73155.75</v>
      </c>
    </row>
    <row r="45" spans="1:10" x14ac:dyDescent="0.25">
      <c r="J45" s="4"/>
    </row>
    <row r="52" spans="3:6" x14ac:dyDescent="0.25">
      <c r="C52" s="26"/>
      <c r="F52" s="22"/>
    </row>
  </sheetData>
  <pageMargins left="0.43307086614173229" right="0.11811023622047245" top="1.6141732283464567" bottom="0.74803149606299213" header="0.31496062992125984" footer="0.31496062992125984"/>
  <pageSetup scale="105" orientation="portrait" horizontalDpi="4294967293" verticalDpi="3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2:J52"/>
  <sheetViews>
    <sheetView workbookViewId="0">
      <selection sqref="A1:D34"/>
    </sheetView>
  </sheetViews>
  <sheetFormatPr baseColWidth="10" defaultRowHeight="15" x14ac:dyDescent="0.25"/>
  <cols>
    <col min="1" max="1" width="12.7109375" customWidth="1"/>
    <col min="2" max="2" width="19.7109375" customWidth="1"/>
    <col min="3" max="3" width="46" customWidth="1"/>
    <col min="4" max="4" width="12.85546875" bestFit="1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A3" s="51" t="s">
        <v>0</v>
      </c>
      <c r="B3" s="51" t="s">
        <v>18</v>
      </c>
      <c r="C3" s="51" t="s">
        <v>1</v>
      </c>
      <c r="D3" s="51" t="s">
        <v>2</v>
      </c>
      <c r="E3" s="2"/>
      <c r="G3" s="3" t="s">
        <v>38</v>
      </c>
      <c r="H3" s="23">
        <f>(D34)</f>
        <v>62356.82</v>
      </c>
      <c r="J3" s="29">
        <f>(H3)</f>
        <v>62356.82</v>
      </c>
    </row>
    <row r="4" spans="1:10" ht="15.75" thickBot="1" x14ac:dyDescent="0.3">
      <c r="A4" s="52">
        <v>41880</v>
      </c>
      <c r="B4" s="53">
        <v>113429</v>
      </c>
      <c r="C4" s="38" t="s">
        <v>777</v>
      </c>
      <c r="D4" s="54">
        <v>3348.23</v>
      </c>
      <c r="E4" s="2"/>
      <c r="G4" s="3"/>
      <c r="H4" s="23"/>
      <c r="J4" s="29"/>
    </row>
    <row r="5" spans="1:10" ht="15.75" thickBot="1" x14ac:dyDescent="0.3">
      <c r="A5" s="36">
        <v>41881</v>
      </c>
      <c r="B5" s="37" t="s">
        <v>778</v>
      </c>
      <c r="C5" s="38" t="s">
        <v>144</v>
      </c>
      <c r="D5" s="54">
        <v>13750</v>
      </c>
      <c r="G5" s="20">
        <v>0</v>
      </c>
      <c r="H5" s="23">
        <v>0</v>
      </c>
      <c r="J5" s="29">
        <f>(H5*G5)</f>
        <v>0</v>
      </c>
    </row>
    <row r="6" spans="1:10" ht="15.75" thickBot="1" x14ac:dyDescent="0.3">
      <c r="A6" s="36">
        <v>41882</v>
      </c>
      <c r="B6" s="37">
        <v>1438</v>
      </c>
      <c r="C6" s="38" t="s">
        <v>143</v>
      </c>
      <c r="D6" s="54">
        <v>17776.990000000002</v>
      </c>
      <c r="G6" s="20">
        <v>0</v>
      </c>
      <c r="H6" s="23">
        <v>0</v>
      </c>
      <c r="J6" s="29">
        <f t="shared" ref="J6:J14" si="0">(H6*G6)</f>
        <v>0</v>
      </c>
    </row>
    <row r="7" spans="1:10" ht="15.75" thickBot="1" x14ac:dyDescent="0.3">
      <c r="A7" s="36">
        <v>41883</v>
      </c>
      <c r="B7" s="37">
        <v>6931</v>
      </c>
      <c r="C7" s="38" t="s">
        <v>779</v>
      </c>
      <c r="D7" s="54">
        <v>14000</v>
      </c>
      <c r="E7" s="50"/>
      <c r="G7" s="20">
        <v>0</v>
      </c>
      <c r="H7" s="23">
        <v>0</v>
      </c>
      <c r="J7" s="29">
        <f t="shared" si="0"/>
        <v>0</v>
      </c>
    </row>
    <row r="8" spans="1:10" ht="15.75" thickBot="1" x14ac:dyDescent="0.3">
      <c r="A8" s="36">
        <v>41883</v>
      </c>
      <c r="B8" s="37">
        <v>37307</v>
      </c>
      <c r="C8" s="38" t="s">
        <v>780</v>
      </c>
      <c r="D8" s="54">
        <v>2000</v>
      </c>
      <c r="E8" s="50"/>
      <c r="G8" s="20">
        <v>0</v>
      </c>
      <c r="H8" s="23"/>
      <c r="J8" s="29"/>
    </row>
    <row r="9" spans="1:10" ht="15.75" thickBot="1" x14ac:dyDescent="0.3">
      <c r="A9" s="36">
        <v>41884</v>
      </c>
      <c r="B9" s="37">
        <v>6987</v>
      </c>
      <c r="C9" s="38" t="s">
        <v>781</v>
      </c>
      <c r="D9" s="54">
        <v>9400</v>
      </c>
      <c r="E9" s="50"/>
      <c r="G9" s="20"/>
      <c r="H9" s="23"/>
      <c r="J9" s="29"/>
    </row>
    <row r="10" spans="1:10" ht="15.75" thickBot="1" x14ac:dyDescent="0.3">
      <c r="A10" s="36">
        <v>41884</v>
      </c>
      <c r="B10" s="37"/>
      <c r="C10" s="38" t="s">
        <v>528</v>
      </c>
      <c r="D10" s="54">
        <v>200</v>
      </c>
      <c r="E10" s="50"/>
      <c r="G10" s="20">
        <v>0</v>
      </c>
      <c r="H10" s="23">
        <v>0</v>
      </c>
      <c r="J10" s="29">
        <f t="shared" si="0"/>
        <v>0</v>
      </c>
    </row>
    <row r="11" spans="1:10" ht="15.75" thickBot="1" x14ac:dyDescent="0.3">
      <c r="A11" s="36">
        <v>41885</v>
      </c>
      <c r="B11" s="37" t="s">
        <v>782</v>
      </c>
      <c r="C11" s="37" t="s">
        <v>549</v>
      </c>
      <c r="D11" s="54">
        <v>1881.6</v>
      </c>
      <c r="E11" s="50"/>
      <c r="G11" s="20">
        <v>0</v>
      </c>
      <c r="H11" s="23">
        <v>0</v>
      </c>
      <c r="J11" s="29">
        <f t="shared" si="0"/>
        <v>0</v>
      </c>
    </row>
    <row r="12" spans="1:10" ht="15.75" thickBot="1" x14ac:dyDescent="0.3">
      <c r="A12" s="36"/>
      <c r="B12" s="37"/>
      <c r="C12" s="38"/>
      <c r="D12" s="54">
        <v>0</v>
      </c>
      <c r="E12" s="50"/>
      <c r="G12" s="20">
        <v>0</v>
      </c>
      <c r="H12" s="23">
        <v>0</v>
      </c>
      <c r="J12" s="29">
        <f t="shared" si="0"/>
        <v>0</v>
      </c>
    </row>
    <row r="13" spans="1:10" ht="15.75" thickBot="1" x14ac:dyDescent="0.3">
      <c r="A13" s="36"/>
      <c r="B13" s="37"/>
      <c r="C13" s="38"/>
      <c r="D13" s="54">
        <v>0</v>
      </c>
      <c r="E13" s="50"/>
      <c r="G13" s="20">
        <v>0</v>
      </c>
      <c r="H13" s="23">
        <v>0</v>
      </c>
      <c r="J13" s="29">
        <f t="shared" si="0"/>
        <v>0</v>
      </c>
    </row>
    <row r="14" spans="1:10" ht="15.75" thickBot="1" x14ac:dyDescent="0.3">
      <c r="A14" s="36"/>
      <c r="B14" s="37"/>
      <c r="C14" s="38"/>
      <c r="D14" s="54">
        <v>0</v>
      </c>
      <c r="E14" s="50"/>
      <c r="G14" s="20">
        <v>0</v>
      </c>
      <c r="H14" s="23">
        <v>0</v>
      </c>
      <c r="J14" s="29">
        <f t="shared" si="0"/>
        <v>0</v>
      </c>
    </row>
    <row r="15" spans="1:10" ht="15.75" thickBot="1" x14ac:dyDescent="0.3">
      <c r="A15" s="36"/>
      <c r="B15" s="37"/>
      <c r="C15" s="38"/>
      <c r="D15" s="54">
        <v>0</v>
      </c>
      <c r="E15" s="50"/>
      <c r="G15" s="21">
        <v>0</v>
      </c>
      <c r="H15" s="25">
        <v>0</v>
      </c>
      <c r="I15" s="2">
        <v>500</v>
      </c>
      <c r="J15" s="29">
        <f t="shared" ref="J15:J16" si="1">(G15*H15*I15)</f>
        <v>0</v>
      </c>
    </row>
    <row r="16" spans="1:10" ht="15.75" thickBot="1" x14ac:dyDescent="0.3">
      <c r="A16" s="36"/>
      <c r="B16" s="37"/>
      <c r="C16" s="38"/>
      <c r="D16" s="54">
        <v>0</v>
      </c>
      <c r="G16" s="21">
        <v>0</v>
      </c>
      <c r="H16" s="25">
        <v>0</v>
      </c>
      <c r="I16" s="2">
        <v>500</v>
      </c>
      <c r="J16" s="29">
        <f t="shared" si="1"/>
        <v>0</v>
      </c>
    </row>
    <row r="17" spans="1:10" ht="15.75" thickBot="1" x14ac:dyDescent="0.3">
      <c r="A17" s="36"/>
      <c r="B17" s="37"/>
      <c r="C17" s="38"/>
      <c r="D17" s="42">
        <v>0</v>
      </c>
      <c r="G17" s="21">
        <v>0</v>
      </c>
      <c r="H17" s="25">
        <v>0</v>
      </c>
      <c r="I17" s="2">
        <v>500</v>
      </c>
      <c r="J17" s="29">
        <f>(G17*H17*I17)</f>
        <v>0</v>
      </c>
    </row>
    <row r="18" spans="1:10" ht="15.75" thickBot="1" x14ac:dyDescent="0.3">
      <c r="A18" s="36"/>
      <c r="B18" s="37"/>
      <c r="C18" s="38"/>
      <c r="D18" s="42">
        <v>0</v>
      </c>
      <c r="G18" s="21">
        <v>0</v>
      </c>
      <c r="H18" s="25">
        <v>0</v>
      </c>
      <c r="I18" s="2">
        <v>500</v>
      </c>
      <c r="J18" s="29">
        <f t="shared" ref="J18" si="2">(G18*H18*I18)</f>
        <v>0</v>
      </c>
    </row>
    <row r="19" spans="1:10" ht="15.75" thickBot="1" x14ac:dyDescent="0.3">
      <c r="A19" s="36"/>
      <c r="B19" s="37"/>
      <c r="C19" s="38"/>
      <c r="D19" s="42">
        <v>0</v>
      </c>
      <c r="F19" s="30"/>
      <c r="G19" s="21">
        <v>0</v>
      </c>
      <c r="H19" s="23">
        <v>0</v>
      </c>
      <c r="J19" s="29">
        <f>(H19)</f>
        <v>0</v>
      </c>
    </row>
    <row r="20" spans="1:10" ht="15.75" thickBot="1" x14ac:dyDescent="0.3">
      <c r="A20" s="15"/>
      <c r="B20" s="18"/>
      <c r="C20" s="16"/>
      <c r="D20" s="41">
        <v>0</v>
      </c>
      <c r="F20" s="30" t="s">
        <v>224</v>
      </c>
      <c r="G20" s="21">
        <v>0</v>
      </c>
      <c r="H20" s="23">
        <v>0</v>
      </c>
      <c r="J20" s="29">
        <f>(H20)</f>
        <v>0</v>
      </c>
    </row>
    <row r="21" spans="1:10" ht="15.75" thickBot="1" x14ac:dyDescent="0.3">
      <c r="A21" s="15"/>
      <c r="B21" s="18"/>
      <c r="C21" s="16"/>
      <c r="D21" s="41">
        <v>0</v>
      </c>
      <c r="F21" s="30"/>
      <c r="G21" s="21">
        <v>0</v>
      </c>
      <c r="H21" s="23">
        <v>0</v>
      </c>
      <c r="J21" s="29">
        <f>(H21)</f>
        <v>0</v>
      </c>
    </row>
    <row r="22" spans="1:10" ht="15.75" thickBot="1" x14ac:dyDescent="0.3">
      <c r="A22" s="15"/>
      <c r="B22" s="18"/>
      <c r="C22" s="16"/>
      <c r="D22" s="41">
        <v>0</v>
      </c>
      <c r="F22" s="30"/>
      <c r="G22" s="21">
        <v>0</v>
      </c>
      <c r="H22" s="23">
        <v>0</v>
      </c>
      <c r="J22" s="29">
        <f>(H22)</f>
        <v>0</v>
      </c>
    </row>
    <row r="23" spans="1:10" ht="15.75" thickBot="1" x14ac:dyDescent="0.3">
      <c r="A23" s="15"/>
      <c r="B23" s="18"/>
      <c r="C23" s="16"/>
      <c r="D23" s="41">
        <v>0</v>
      </c>
      <c r="J23" s="20">
        <f>SUM(J3:J22)</f>
        <v>62356.82</v>
      </c>
    </row>
    <row r="24" spans="1:10" x14ac:dyDescent="0.25">
      <c r="A24" s="15"/>
      <c r="B24" s="18"/>
      <c r="C24" s="16"/>
      <c r="D24" s="41">
        <v>0</v>
      </c>
    </row>
    <row r="25" spans="1:10" x14ac:dyDescent="0.25">
      <c r="A25" s="15"/>
      <c r="B25" s="18"/>
      <c r="C25" s="16"/>
      <c r="D25" s="41">
        <v>0</v>
      </c>
    </row>
    <row r="26" spans="1:10" x14ac:dyDescent="0.25">
      <c r="A26" s="15"/>
      <c r="B26" s="18"/>
      <c r="C26" s="16"/>
      <c r="D26" s="41">
        <v>0</v>
      </c>
    </row>
    <row r="27" spans="1:10" x14ac:dyDescent="0.25">
      <c r="A27" s="15"/>
      <c r="B27" s="18"/>
      <c r="C27" s="16"/>
      <c r="D27" s="41">
        <v>0</v>
      </c>
    </row>
    <row r="28" spans="1:10" x14ac:dyDescent="0.25">
      <c r="A28" s="15"/>
      <c r="B28" s="18"/>
      <c r="C28" s="16"/>
      <c r="D28" s="41">
        <v>0</v>
      </c>
    </row>
    <row r="29" spans="1:10" x14ac:dyDescent="0.25">
      <c r="A29" s="15"/>
      <c r="B29" s="18"/>
      <c r="C29" s="16"/>
      <c r="D29" s="41">
        <v>0</v>
      </c>
    </row>
    <row r="30" spans="1:10" x14ac:dyDescent="0.25">
      <c r="A30" s="15"/>
      <c r="B30" s="18"/>
      <c r="C30" s="16"/>
      <c r="D30" s="41">
        <v>0</v>
      </c>
    </row>
    <row r="31" spans="1:10" x14ac:dyDescent="0.25">
      <c r="A31" s="15"/>
      <c r="B31" s="18"/>
      <c r="C31" s="16"/>
      <c r="D31" s="41">
        <v>0</v>
      </c>
    </row>
    <row r="32" spans="1:10" x14ac:dyDescent="0.25">
      <c r="A32" s="15"/>
      <c r="B32" s="18"/>
      <c r="C32" s="16"/>
      <c r="D32" s="41">
        <v>0</v>
      </c>
    </row>
    <row r="33" spans="1:10" x14ac:dyDescent="0.25">
      <c r="A33" s="15"/>
      <c r="B33" s="18"/>
      <c r="C33" s="16"/>
      <c r="D33" s="41">
        <v>0</v>
      </c>
    </row>
    <row r="34" spans="1:10" x14ac:dyDescent="0.25">
      <c r="D34" s="49">
        <f>SUM(D4:D33)</f>
        <v>62356.82</v>
      </c>
    </row>
    <row r="45" spans="1:10" x14ac:dyDescent="0.25">
      <c r="J45" s="4"/>
    </row>
    <row r="52" spans="3:6" x14ac:dyDescent="0.25">
      <c r="C52" s="26"/>
      <c r="F52" s="22"/>
    </row>
  </sheetData>
  <pageMargins left="0.43307086614173229" right="0.11811023622047245" top="1.6141732283464567" bottom="0.74803149606299213" header="0.31496062992125984" footer="0.31496062992125984"/>
  <pageSetup scale="110" orientation="portrait" horizontalDpi="4294967293" verticalDpi="30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2:J52"/>
  <sheetViews>
    <sheetView workbookViewId="0">
      <selection activeCell="D34" sqref="D34"/>
    </sheetView>
  </sheetViews>
  <sheetFormatPr baseColWidth="10" defaultRowHeight="15" x14ac:dyDescent="0.25"/>
  <cols>
    <col min="1" max="1" width="12.7109375" customWidth="1"/>
    <col min="2" max="2" width="19.7109375" customWidth="1"/>
    <col min="3" max="3" width="46" customWidth="1"/>
    <col min="4" max="4" width="12.85546875" bestFit="1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A3" s="51" t="s">
        <v>0</v>
      </c>
      <c r="B3" s="51" t="s">
        <v>18</v>
      </c>
      <c r="C3" s="51" t="s">
        <v>1</v>
      </c>
      <c r="D3" s="51" t="s">
        <v>2</v>
      </c>
      <c r="E3" s="2"/>
      <c r="G3" s="3" t="s">
        <v>38</v>
      </c>
      <c r="H3" s="23">
        <f>(D34)</f>
        <v>120897.81</v>
      </c>
      <c r="J3" s="29">
        <f>(H3)</f>
        <v>120897.81</v>
      </c>
    </row>
    <row r="4" spans="1:10" ht="15.75" thickBot="1" x14ac:dyDescent="0.3">
      <c r="A4" s="52">
        <v>41872</v>
      </c>
      <c r="B4" s="53">
        <v>112326</v>
      </c>
      <c r="C4" s="38" t="s">
        <v>48</v>
      </c>
      <c r="D4" s="54">
        <v>13633.96</v>
      </c>
      <c r="E4" s="2"/>
      <c r="G4" s="3"/>
      <c r="H4" s="23"/>
      <c r="J4" s="29"/>
    </row>
    <row r="5" spans="1:10" ht="15.75" thickBot="1" x14ac:dyDescent="0.3">
      <c r="A5" s="36">
        <v>41872</v>
      </c>
      <c r="B5" s="37">
        <v>3207</v>
      </c>
      <c r="C5" s="38" t="s">
        <v>248</v>
      </c>
      <c r="D5" s="42">
        <v>28800</v>
      </c>
      <c r="G5" s="20">
        <v>0</v>
      </c>
      <c r="H5" s="23">
        <v>0</v>
      </c>
      <c r="J5" s="29">
        <f>(H5*G5)</f>
        <v>0</v>
      </c>
    </row>
    <row r="6" spans="1:10" ht="15.75" thickBot="1" x14ac:dyDescent="0.3">
      <c r="A6" s="36">
        <v>41873</v>
      </c>
      <c r="B6" s="37">
        <v>23589</v>
      </c>
      <c r="C6" s="38" t="s">
        <v>765</v>
      </c>
      <c r="D6" s="42">
        <v>9919.14</v>
      </c>
      <c r="G6" s="20">
        <v>0</v>
      </c>
      <c r="H6" s="23">
        <v>0</v>
      </c>
      <c r="J6" s="29">
        <f t="shared" ref="J6:J14" si="0">(H6*G6)</f>
        <v>0</v>
      </c>
    </row>
    <row r="7" spans="1:10" ht="15.75" thickBot="1" x14ac:dyDescent="0.3">
      <c r="A7" s="36">
        <v>41874</v>
      </c>
      <c r="B7" s="37" t="s">
        <v>766</v>
      </c>
      <c r="C7" s="38" t="s">
        <v>157</v>
      </c>
      <c r="D7" s="42">
        <v>21530</v>
      </c>
      <c r="E7" s="50"/>
      <c r="G7" s="20">
        <v>0</v>
      </c>
      <c r="H7" s="23">
        <v>0</v>
      </c>
      <c r="J7" s="29">
        <f t="shared" si="0"/>
        <v>0</v>
      </c>
    </row>
    <row r="8" spans="1:10" ht="15.75" thickBot="1" x14ac:dyDescent="0.3">
      <c r="A8" s="36">
        <v>41875</v>
      </c>
      <c r="B8" s="37">
        <v>577867</v>
      </c>
      <c r="C8" s="38" t="s">
        <v>333</v>
      </c>
      <c r="D8" s="42">
        <v>3610</v>
      </c>
      <c r="E8" s="50"/>
      <c r="G8" s="20">
        <v>0</v>
      </c>
      <c r="H8" s="23"/>
      <c r="J8" s="29"/>
    </row>
    <row r="9" spans="1:10" ht="15.75" thickBot="1" x14ac:dyDescent="0.3">
      <c r="A9" s="36">
        <v>41877</v>
      </c>
      <c r="B9" s="37">
        <v>6723</v>
      </c>
      <c r="C9" s="38" t="s">
        <v>767</v>
      </c>
      <c r="D9" s="42">
        <v>420</v>
      </c>
      <c r="E9" s="50"/>
      <c r="G9" s="20"/>
      <c r="H9" s="23"/>
      <c r="J9" s="29"/>
    </row>
    <row r="10" spans="1:10" ht="15.75" thickBot="1" x14ac:dyDescent="0.3">
      <c r="A10" s="36">
        <v>41877</v>
      </c>
      <c r="B10" s="37" t="s">
        <v>768</v>
      </c>
      <c r="C10" s="38" t="s">
        <v>769</v>
      </c>
      <c r="D10" s="42">
        <v>360</v>
      </c>
      <c r="E10" s="50"/>
      <c r="G10" s="20">
        <v>0</v>
      </c>
      <c r="H10" s="23">
        <v>0</v>
      </c>
      <c r="J10" s="29">
        <f t="shared" si="0"/>
        <v>0</v>
      </c>
    </row>
    <row r="11" spans="1:10" ht="15.75" thickBot="1" x14ac:dyDescent="0.3">
      <c r="A11" s="36">
        <v>41877</v>
      </c>
      <c r="B11" s="37">
        <v>156878</v>
      </c>
      <c r="C11" s="37" t="s">
        <v>770</v>
      </c>
      <c r="D11" s="42">
        <v>2520</v>
      </c>
      <c r="E11" s="50"/>
      <c r="G11" s="20">
        <v>0</v>
      </c>
      <c r="H11" s="23">
        <v>0</v>
      </c>
      <c r="J11" s="29">
        <f t="shared" si="0"/>
        <v>0</v>
      </c>
    </row>
    <row r="12" spans="1:10" ht="15.75" thickBot="1" x14ac:dyDescent="0.3">
      <c r="A12" s="36">
        <v>41877</v>
      </c>
      <c r="B12" s="37">
        <v>40887</v>
      </c>
      <c r="C12" s="38" t="s">
        <v>771</v>
      </c>
      <c r="D12" s="42">
        <v>2300</v>
      </c>
      <c r="E12" s="50"/>
      <c r="G12" s="20">
        <v>0</v>
      </c>
      <c r="H12" s="23">
        <v>0</v>
      </c>
      <c r="J12" s="29">
        <f t="shared" si="0"/>
        <v>0</v>
      </c>
    </row>
    <row r="13" spans="1:10" ht="15.75" thickBot="1" x14ac:dyDescent="0.3">
      <c r="A13" s="36">
        <v>41878</v>
      </c>
      <c r="B13" s="37">
        <v>113088</v>
      </c>
      <c r="C13" s="38" t="s">
        <v>772</v>
      </c>
      <c r="D13" s="42">
        <v>12571.25</v>
      </c>
      <c r="E13" s="50"/>
      <c r="G13" s="20">
        <v>0</v>
      </c>
      <c r="H13" s="23">
        <v>0</v>
      </c>
      <c r="J13" s="29">
        <f t="shared" si="0"/>
        <v>0</v>
      </c>
    </row>
    <row r="14" spans="1:10" ht="15.75" thickBot="1" x14ac:dyDescent="0.3">
      <c r="A14" s="36">
        <v>41878</v>
      </c>
      <c r="B14" s="37">
        <v>40910</v>
      </c>
      <c r="C14" s="38" t="s">
        <v>773</v>
      </c>
      <c r="D14" s="42">
        <v>950</v>
      </c>
      <c r="E14" s="50"/>
      <c r="G14" s="20">
        <v>0</v>
      </c>
      <c r="H14" s="23">
        <v>0</v>
      </c>
      <c r="J14" s="29">
        <f t="shared" si="0"/>
        <v>0</v>
      </c>
    </row>
    <row r="15" spans="1:10" ht="15.75" thickBot="1" x14ac:dyDescent="0.3">
      <c r="A15" s="36">
        <v>41878</v>
      </c>
      <c r="B15" s="37">
        <v>108879</v>
      </c>
      <c r="C15" s="38" t="s">
        <v>774</v>
      </c>
      <c r="D15" s="42">
        <v>9680</v>
      </c>
      <c r="E15" s="50"/>
      <c r="G15" s="21">
        <v>0</v>
      </c>
      <c r="H15" s="25">
        <v>0</v>
      </c>
      <c r="I15" s="2">
        <v>500</v>
      </c>
      <c r="J15" s="29">
        <f t="shared" ref="J15:J16" si="1">(G15*H15*I15)</f>
        <v>0</v>
      </c>
    </row>
    <row r="16" spans="1:10" ht="15.75" thickBot="1" x14ac:dyDescent="0.3">
      <c r="A16" s="36">
        <v>41877</v>
      </c>
      <c r="B16" s="37" t="s">
        <v>775</v>
      </c>
      <c r="C16" s="38" t="s">
        <v>776</v>
      </c>
      <c r="D16" s="42">
        <v>14603.46</v>
      </c>
      <c r="G16" s="21">
        <v>0</v>
      </c>
      <c r="H16" s="25">
        <v>0</v>
      </c>
      <c r="I16" s="2">
        <v>500</v>
      </c>
      <c r="J16" s="29">
        <f t="shared" si="1"/>
        <v>0</v>
      </c>
    </row>
    <row r="17" spans="1:10" ht="15.75" thickBot="1" x14ac:dyDescent="0.3">
      <c r="A17" s="36"/>
      <c r="B17" s="37"/>
      <c r="C17" s="38"/>
      <c r="D17" s="42">
        <v>0</v>
      </c>
      <c r="G17" s="21">
        <v>0</v>
      </c>
      <c r="H17" s="25">
        <v>0</v>
      </c>
      <c r="I17" s="2">
        <v>500</v>
      </c>
      <c r="J17" s="29">
        <f>(G17*H17*I17)</f>
        <v>0</v>
      </c>
    </row>
    <row r="18" spans="1:10" ht="15.75" thickBot="1" x14ac:dyDescent="0.3">
      <c r="A18" s="36"/>
      <c r="B18" s="37"/>
      <c r="C18" s="38"/>
      <c r="D18" s="42">
        <v>0</v>
      </c>
      <c r="G18" s="21">
        <v>0</v>
      </c>
      <c r="H18" s="25">
        <v>0</v>
      </c>
      <c r="I18" s="2">
        <v>500</v>
      </c>
      <c r="J18" s="29">
        <f t="shared" ref="J18" si="2">(G18*H18*I18)</f>
        <v>0</v>
      </c>
    </row>
    <row r="19" spans="1:10" ht="15.75" thickBot="1" x14ac:dyDescent="0.3">
      <c r="A19" s="36"/>
      <c r="B19" s="37"/>
      <c r="C19" s="38"/>
      <c r="D19" s="42">
        <v>0</v>
      </c>
      <c r="F19" s="30"/>
      <c r="G19" s="21">
        <v>0</v>
      </c>
      <c r="H19" s="23">
        <v>0</v>
      </c>
      <c r="J19" s="29">
        <f>(H19)</f>
        <v>0</v>
      </c>
    </row>
    <row r="20" spans="1:10" ht="15.75" thickBot="1" x14ac:dyDescent="0.3">
      <c r="A20" s="15"/>
      <c r="B20" s="18"/>
      <c r="C20" s="16"/>
      <c r="D20" s="41">
        <v>0</v>
      </c>
      <c r="F20" s="30" t="s">
        <v>224</v>
      </c>
      <c r="G20" s="21">
        <v>0</v>
      </c>
      <c r="H20" s="23">
        <v>0</v>
      </c>
      <c r="J20" s="29">
        <f>(H20)</f>
        <v>0</v>
      </c>
    </row>
    <row r="21" spans="1:10" ht="15.75" thickBot="1" x14ac:dyDescent="0.3">
      <c r="A21" s="15"/>
      <c r="B21" s="18"/>
      <c r="C21" s="16"/>
      <c r="D21" s="41">
        <v>0</v>
      </c>
      <c r="F21" s="30"/>
      <c r="G21" s="21">
        <v>0</v>
      </c>
      <c r="H21" s="23">
        <v>0</v>
      </c>
      <c r="J21" s="29">
        <f>(H21)</f>
        <v>0</v>
      </c>
    </row>
    <row r="22" spans="1:10" ht="15.75" thickBot="1" x14ac:dyDescent="0.3">
      <c r="A22" s="15"/>
      <c r="B22" s="18"/>
      <c r="C22" s="16"/>
      <c r="D22" s="41">
        <v>0</v>
      </c>
      <c r="F22" s="30"/>
      <c r="G22" s="21">
        <v>0</v>
      </c>
      <c r="H22" s="23">
        <v>0</v>
      </c>
      <c r="J22" s="29">
        <f>(H22)</f>
        <v>0</v>
      </c>
    </row>
    <row r="23" spans="1:10" ht="15.75" thickBot="1" x14ac:dyDescent="0.3">
      <c r="A23" s="15"/>
      <c r="B23" s="18"/>
      <c r="C23" s="16"/>
      <c r="D23" s="41">
        <v>0</v>
      </c>
      <c r="J23" s="20">
        <f>SUM(J3:J22)</f>
        <v>120897.81</v>
      </c>
    </row>
    <row r="24" spans="1:10" x14ac:dyDescent="0.25">
      <c r="A24" s="15"/>
      <c r="B24" s="18"/>
      <c r="C24" s="16"/>
      <c r="D24" s="41">
        <v>0</v>
      </c>
    </row>
    <row r="25" spans="1:10" x14ac:dyDescent="0.25">
      <c r="A25" s="15"/>
      <c r="B25" s="18"/>
      <c r="C25" s="16"/>
      <c r="D25" s="41">
        <v>0</v>
      </c>
    </row>
    <row r="26" spans="1:10" x14ac:dyDescent="0.25">
      <c r="A26" s="15"/>
      <c r="B26" s="18"/>
      <c r="C26" s="16"/>
      <c r="D26" s="41">
        <v>0</v>
      </c>
    </row>
    <row r="27" spans="1:10" x14ac:dyDescent="0.25">
      <c r="A27" s="15"/>
      <c r="B27" s="18"/>
      <c r="C27" s="16"/>
      <c r="D27" s="41">
        <v>0</v>
      </c>
    </row>
    <row r="28" spans="1:10" x14ac:dyDescent="0.25">
      <c r="A28" s="15"/>
      <c r="B28" s="18"/>
      <c r="C28" s="16"/>
      <c r="D28" s="41">
        <v>0</v>
      </c>
    </row>
    <row r="29" spans="1:10" x14ac:dyDescent="0.25">
      <c r="A29" s="15"/>
      <c r="B29" s="18"/>
      <c r="C29" s="16"/>
      <c r="D29" s="41">
        <v>0</v>
      </c>
    </row>
    <row r="30" spans="1:10" x14ac:dyDescent="0.25">
      <c r="A30" s="15"/>
      <c r="B30" s="18"/>
      <c r="C30" s="16"/>
      <c r="D30" s="41">
        <v>0</v>
      </c>
    </row>
    <row r="31" spans="1:10" x14ac:dyDescent="0.25">
      <c r="A31" s="15"/>
      <c r="B31" s="18"/>
      <c r="C31" s="16"/>
      <c r="D31" s="41">
        <v>0</v>
      </c>
    </row>
    <row r="32" spans="1:10" x14ac:dyDescent="0.25">
      <c r="A32" s="15"/>
      <c r="B32" s="18"/>
      <c r="C32" s="16"/>
      <c r="D32" s="41">
        <v>0</v>
      </c>
    </row>
    <row r="33" spans="1:10" x14ac:dyDescent="0.25">
      <c r="A33" s="15"/>
      <c r="B33" s="18"/>
      <c r="C33" s="16"/>
      <c r="D33" s="41">
        <v>0</v>
      </c>
    </row>
    <row r="34" spans="1:10" x14ac:dyDescent="0.25">
      <c r="D34" s="49">
        <f>SUM(D4:D33)</f>
        <v>120897.81</v>
      </c>
    </row>
    <row r="45" spans="1:10" x14ac:dyDescent="0.25">
      <c r="J45" s="4"/>
    </row>
    <row r="52" spans="3:6" x14ac:dyDescent="0.25">
      <c r="C52" s="26"/>
      <c r="F52" s="22"/>
    </row>
  </sheetData>
  <pageMargins left="0.43307086614173229" right="0.11811023622047245" top="1.6141732283464567" bottom="0.74803149606299213" header="0.31496062992125984" footer="0.31496062992125984"/>
  <pageSetup scale="110" orientation="portrait" horizontalDpi="4294967293" verticalDpi="30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2:J52"/>
  <sheetViews>
    <sheetView workbookViewId="0"/>
  </sheetViews>
  <sheetFormatPr baseColWidth="10" defaultRowHeight="15" x14ac:dyDescent="0.25"/>
  <cols>
    <col min="1" max="1" width="12.7109375" customWidth="1"/>
    <col min="2" max="2" width="19.7109375" customWidth="1"/>
    <col min="3" max="3" width="46" customWidth="1"/>
    <col min="4" max="4" width="12.85546875" bestFit="1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A3" s="51" t="s">
        <v>0</v>
      </c>
      <c r="B3" s="51" t="s">
        <v>18</v>
      </c>
      <c r="C3" s="51" t="s">
        <v>1</v>
      </c>
      <c r="D3" s="51" t="s">
        <v>2</v>
      </c>
      <c r="E3" s="2"/>
      <c r="G3" s="3" t="s">
        <v>38</v>
      </c>
      <c r="H3" s="23">
        <f>(D34)</f>
        <v>120064.6</v>
      </c>
      <c r="J3" s="29">
        <f>(H3)</f>
        <v>120064.6</v>
      </c>
    </row>
    <row r="4" spans="1:10" ht="15.75" thickBot="1" x14ac:dyDescent="0.3">
      <c r="A4" s="52">
        <v>41865</v>
      </c>
      <c r="B4" s="53">
        <v>9619</v>
      </c>
      <c r="C4" s="38" t="s">
        <v>425</v>
      </c>
      <c r="D4" s="54">
        <v>20000</v>
      </c>
      <c r="E4" s="2"/>
      <c r="G4" s="3"/>
      <c r="H4" s="23"/>
      <c r="J4" s="29"/>
    </row>
    <row r="5" spans="1:10" ht="15.75" thickBot="1" x14ac:dyDescent="0.3">
      <c r="A5" s="36">
        <v>41865</v>
      </c>
      <c r="B5" s="37">
        <v>302855</v>
      </c>
      <c r="C5" s="38" t="s">
        <v>763</v>
      </c>
      <c r="D5" s="42">
        <v>19475</v>
      </c>
      <c r="G5" s="20">
        <v>0</v>
      </c>
      <c r="H5" s="23">
        <v>0</v>
      </c>
      <c r="J5" s="29">
        <f>(H5*G5)</f>
        <v>0</v>
      </c>
    </row>
    <row r="6" spans="1:10" ht="15.75" thickBot="1" x14ac:dyDescent="0.3">
      <c r="A6" s="36">
        <v>41872</v>
      </c>
      <c r="B6" s="37">
        <v>1434</v>
      </c>
      <c r="C6" s="38" t="s">
        <v>764</v>
      </c>
      <c r="D6" s="42">
        <v>20147.400000000001</v>
      </c>
      <c r="G6" s="20">
        <v>0</v>
      </c>
      <c r="H6" s="23">
        <v>0</v>
      </c>
      <c r="J6" s="29">
        <f t="shared" ref="J6:J14" si="0">(H6*G6)</f>
        <v>0</v>
      </c>
    </row>
    <row r="7" spans="1:10" ht="15.75" thickBot="1" x14ac:dyDescent="0.3">
      <c r="A7" s="36">
        <v>41872</v>
      </c>
      <c r="B7" s="37">
        <v>1435</v>
      </c>
      <c r="C7" s="38" t="s">
        <v>764</v>
      </c>
      <c r="D7" s="42">
        <v>20147.400000000001</v>
      </c>
      <c r="E7" s="50"/>
      <c r="G7" s="20">
        <v>0</v>
      </c>
      <c r="H7" s="23">
        <v>0</v>
      </c>
      <c r="J7" s="29">
        <f t="shared" si="0"/>
        <v>0</v>
      </c>
    </row>
    <row r="8" spans="1:10" ht="15.75" thickBot="1" x14ac:dyDescent="0.3">
      <c r="A8" s="36">
        <v>41872</v>
      </c>
      <c r="B8" s="37">
        <v>1436</v>
      </c>
      <c r="C8" s="38" t="s">
        <v>764</v>
      </c>
      <c r="D8" s="42">
        <v>20147.400000000001</v>
      </c>
      <c r="E8" s="50"/>
      <c r="G8" s="20">
        <v>0</v>
      </c>
      <c r="H8" s="23"/>
      <c r="J8" s="29"/>
    </row>
    <row r="9" spans="1:10" ht="15.75" thickBot="1" x14ac:dyDescent="0.3">
      <c r="A9" s="36">
        <v>41872</v>
      </c>
      <c r="B9" s="37">
        <v>1437</v>
      </c>
      <c r="C9" s="38" t="s">
        <v>764</v>
      </c>
      <c r="D9" s="42">
        <v>20147.400000000001</v>
      </c>
      <c r="E9" s="50"/>
      <c r="G9" s="20"/>
      <c r="H9" s="23"/>
      <c r="J9" s="29"/>
    </row>
    <row r="10" spans="1:10" ht="15.75" thickBot="1" x14ac:dyDescent="0.3">
      <c r="A10" s="36"/>
      <c r="B10" s="37"/>
      <c r="C10" s="38"/>
      <c r="D10" s="42">
        <v>0</v>
      </c>
      <c r="E10" s="50"/>
      <c r="G10" s="20">
        <v>0</v>
      </c>
      <c r="H10" s="23">
        <v>0</v>
      </c>
      <c r="J10" s="29">
        <f t="shared" si="0"/>
        <v>0</v>
      </c>
    </row>
    <row r="11" spans="1:10" ht="15.75" thickBot="1" x14ac:dyDescent="0.3">
      <c r="A11" s="36"/>
      <c r="B11" s="37"/>
      <c r="C11" s="38"/>
      <c r="D11" s="42">
        <v>0</v>
      </c>
      <c r="E11" s="50"/>
      <c r="G11" s="20">
        <v>0</v>
      </c>
      <c r="H11" s="23">
        <v>0</v>
      </c>
      <c r="J11" s="29">
        <f t="shared" si="0"/>
        <v>0</v>
      </c>
    </row>
    <row r="12" spans="1:10" ht="15.75" thickBot="1" x14ac:dyDescent="0.3">
      <c r="A12" s="36"/>
      <c r="B12" s="37"/>
      <c r="C12" s="38"/>
      <c r="D12" s="42">
        <v>0</v>
      </c>
      <c r="E12" s="50"/>
      <c r="G12" s="20">
        <v>0</v>
      </c>
      <c r="H12" s="23">
        <v>0</v>
      </c>
      <c r="J12" s="29">
        <f t="shared" si="0"/>
        <v>0</v>
      </c>
    </row>
    <row r="13" spans="1:10" ht="15.75" thickBot="1" x14ac:dyDescent="0.3">
      <c r="A13" s="36"/>
      <c r="B13" s="37"/>
      <c r="C13" s="38"/>
      <c r="D13" s="42">
        <v>0</v>
      </c>
      <c r="E13" s="50"/>
      <c r="G13" s="20">
        <v>0</v>
      </c>
      <c r="H13" s="23">
        <v>0</v>
      </c>
      <c r="J13" s="29">
        <f t="shared" si="0"/>
        <v>0</v>
      </c>
    </row>
    <row r="14" spans="1:10" ht="15.75" thickBot="1" x14ac:dyDescent="0.3">
      <c r="A14" s="36"/>
      <c r="B14" s="37"/>
      <c r="C14" s="38"/>
      <c r="D14" s="42">
        <v>0</v>
      </c>
      <c r="E14" s="50"/>
      <c r="G14" s="20">
        <v>0</v>
      </c>
      <c r="H14" s="23">
        <v>0</v>
      </c>
      <c r="J14" s="29">
        <f t="shared" si="0"/>
        <v>0</v>
      </c>
    </row>
    <row r="15" spans="1:10" ht="15.75" thickBot="1" x14ac:dyDescent="0.3">
      <c r="A15" s="36"/>
      <c r="B15" s="37"/>
      <c r="C15" s="38"/>
      <c r="D15" s="42">
        <v>0</v>
      </c>
      <c r="E15" s="50"/>
      <c r="G15" s="21">
        <v>0</v>
      </c>
      <c r="H15" s="25">
        <v>0</v>
      </c>
      <c r="I15" s="2">
        <v>500</v>
      </c>
      <c r="J15" s="29">
        <f t="shared" ref="J15:J16" si="1">(G15*H15*I15)</f>
        <v>0</v>
      </c>
    </row>
    <row r="16" spans="1:10" ht="15.75" thickBot="1" x14ac:dyDescent="0.3">
      <c r="A16" s="36"/>
      <c r="B16" s="37"/>
      <c r="C16" s="38"/>
      <c r="D16" s="42">
        <v>0</v>
      </c>
      <c r="G16" s="21">
        <v>0</v>
      </c>
      <c r="H16" s="25">
        <v>0</v>
      </c>
      <c r="I16" s="2">
        <v>500</v>
      </c>
      <c r="J16" s="29">
        <f t="shared" si="1"/>
        <v>0</v>
      </c>
    </row>
    <row r="17" spans="1:10" ht="15.75" thickBot="1" x14ac:dyDescent="0.3">
      <c r="A17" s="36"/>
      <c r="B17" s="37"/>
      <c r="C17" s="38"/>
      <c r="D17" s="42">
        <v>0</v>
      </c>
      <c r="G17" s="21">
        <v>0</v>
      </c>
      <c r="H17" s="25">
        <v>0</v>
      </c>
      <c r="I17" s="2">
        <v>500</v>
      </c>
      <c r="J17" s="29">
        <f>(G17*H17*I17)</f>
        <v>0</v>
      </c>
    </row>
    <row r="18" spans="1:10" ht="15.75" thickBot="1" x14ac:dyDescent="0.3">
      <c r="A18" s="36"/>
      <c r="B18" s="37"/>
      <c r="C18" s="38"/>
      <c r="D18" s="42">
        <v>0</v>
      </c>
      <c r="G18" s="21">
        <v>0</v>
      </c>
      <c r="H18" s="25">
        <v>0</v>
      </c>
      <c r="I18" s="2">
        <v>500</v>
      </c>
      <c r="J18" s="29">
        <f t="shared" ref="J18" si="2">(G18*H18*I18)</f>
        <v>0</v>
      </c>
    </row>
    <row r="19" spans="1:10" ht="15.75" thickBot="1" x14ac:dyDescent="0.3">
      <c r="A19" s="36"/>
      <c r="B19" s="37"/>
      <c r="C19" s="38"/>
      <c r="D19" s="42">
        <v>0</v>
      </c>
      <c r="F19" s="30"/>
      <c r="G19" s="21">
        <v>0</v>
      </c>
      <c r="H19" s="23">
        <v>0</v>
      </c>
      <c r="J19" s="29">
        <f>(H19)</f>
        <v>0</v>
      </c>
    </row>
    <row r="20" spans="1:10" ht="15.75" thickBot="1" x14ac:dyDescent="0.3">
      <c r="A20" s="15"/>
      <c r="B20" s="18"/>
      <c r="C20" s="16"/>
      <c r="D20" s="41">
        <v>0</v>
      </c>
      <c r="F20" s="30" t="s">
        <v>224</v>
      </c>
      <c r="G20" s="21">
        <v>0</v>
      </c>
      <c r="H20" s="23">
        <v>0</v>
      </c>
      <c r="J20" s="29">
        <f>(H20)</f>
        <v>0</v>
      </c>
    </row>
    <row r="21" spans="1:10" ht="15.75" thickBot="1" x14ac:dyDescent="0.3">
      <c r="A21" s="15"/>
      <c r="B21" s="18"/>
      <c r="C21" s="16"/>
      <c r="D21" s="41">
        <v>0</v>
      </c>
      <c r="F21" s="30"/>
      <c r="G21" s="21">
        <v>0</v>
      </c>
      <c r="H21" s="23">
        <v>0</v>
      </c>
      <c r="J21" s="29">
        <f>(H21)</f>
        <v>0</v>
      </c>
    </row>
    <row r="22" spans="1:10" ht="15.75" thickBot="1" x14ac:dyDescent="0.3">
      <c r="A22" s="15"/>
      <c r="B22" s="18"/>
      <c r="C22" s="16"/>
      <c r="D22" s="41">
        <v>0</v>
      </c>
      <c r="F22" s="30"/>
      <c r="G22" s="21">
        <v>0</v>
      </c>
      <c r="H22" s="23">
        <v>0</v>
      </c>
      <c r="J22" s="29">
        <f>(H22)</f>
        <v>0</v>
      </c>
    </row>
    <row r="23" spans="1:10" ht="15.75" thickBot="1" x14ac:dyDescent="0.3">
      <c r="A23" s="15"/>
      <c r="B23" s="18"/>
      <c r="C23" s="16"/>
      <c r="D23" s="41">
        <v>0</v>
      </c>
      <c r="J23" s="20">
        <f>SUM(J3:J22)</f>
        <v>120064.6</v>
      </c>
    </row>
    <row r="24" spans="1:10" x14ac:dyDescent="0.25">
      <c r="A24" s="15"/>
      <c r="B24" s="18"/>
      <c r="C24" s="16"/>
      <c r="D24" s="41">
        <v>0</v>
      </c>
    </row>
    <row r="25" spans="1:10" x14ac:dyDescent="0.25">
      <c r="A25" s="15"/>
      <c r="B25" s="18"/>
      <c r="C25" s="16"/>
      <c r="D25" s="41">
        <v>0</v>
      </c>
    </row>
    <row r="26" spans="1:10" x14ac:dyDescent="0.25">
      <c r="A26" s="15"/>
      <c r="B26" s="18"/>
      <c r="C26" s="16"/>
      <c r="D26" s="41">
        <v>0</v>
      </c>
    </row>
    <row r="27" spans="1:10" x14ac:dyDescent="0.25">
      <c r="A27" s="15"/>
      <c r="B27" s="18"/>
      <c r="C27" s="16"/>
      <c r="D27" s="41">
        <v>0</v>
      </c>
    </row>
    <row r="28" spans="1:10" x14ac:dyDescent="0.25">
      <c r="A28" s="15"/>
      <c r="B28" s="18"/>
      <c r="C28" s="16"/>
      <c r="D28" s="41">
        <v>0</v>
      </c>
    </row>
    <row r="29" spans="1:10" x14ac:dyDescent="0.25">
      <c r="A29" s="15"/>
      <c r="B29" s="18"/>
      <c r="C29" s="16"/>
      <c r="D29" s="41">
        <v>0</v>
      </c>
    </row>
    <row r="30" spans="1:10" x14ac:dyDescent="0.25">
      <c r="A30" s="15"/>
      <c r="B30" s="18"/>
      <c r="C30" s="16"/>
      <c r="D30" s="41">
        <v>0</v>
      </c>
    </row>
    <row r="31" spans="1:10" x14ac:dyDescent="0.25">
      <c r="A31" s="15"/>
      <c r="B31" s="18"/>
      <c r="C31" s="16"/>
      <c r="D31" s="41">
        <v>0</v>
      </c>
    </row>
    <row r="32" spans="1:10" x14ac:dyDescent="0.25">
      <c r="A32" s="15"/>
      <c r="B32" s="18"/>
      <c r="C32" s="16"/>
      <c r="D32" s="41">
        <v>0</v>
      </c>
    </row>
    <row r="33" spans="1:10" x14ac:dyDescent="0.25">
      <c r="A33" s="15"/>
      <c r="B33" s="18"/>
      <c r="C33" s="16"/>
      <c r="D33" s="41">
        <v>0</v>
      </c>
    </row>
    <row r="34" spans="1:10" x14ac:dyDescent="0.25">
      <c r="D34" s="49">
        <f>SUM(D4:D33)</f>
        <v>120064.6</v>
      </c>
    </row>
    <row r="45" spans="1:10" x14ac:dyDescent="0.25">
      <c r="J45" s="4"/>
    </row>
    <row r="52" spans="3:6" x14ac:dyDescent="0.25">
      <c r="C52" s="26"/>
      <c r="F52" s="22"/>
    </row>
  </sheetData>
  <pageMargins left="0.43307086614173229" right="0.11811023622047245" top="1.6141732283464567" bottom="0.74803149606299213" header="0.31496062992125984" footer="0.31496062992125984"/>
  <pageSetup scale="110" orientation="portrait" horizontalDpi="4294967293" verticalDpi="30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2:J52"/>
  <sheetViews>
    <sheetView workbookViewId="0">
      <selection activeCell="D34" sqref="D34"/>
    </sheetView>
  </sheetViews>
  <sheetFormatPr baseColWidth="10" defaultRowHeight="15" x14ac:dyDescent="0.25"/>
  <cols>
    <col min="1" max="1" width="12.7109375" customWidth="1"/>
    <col min="2" max="2" width="19.7109375" customWidth="1"/>
    <col min="3" max="3" width="46" customWidth="1"/>
    <col min="4" max="4" width="12.85546875" bestFit="1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A3" s="51" t="s">
        <v>0</v>
      </c>
      <c r="B3" s="51" t="s">
        <v>18</v>
      </c>
      <c r="C3" s="51" t="s">
        <v>1</v>
      </c>
      <c r="D3" s="51" t="s">
        <v>2</v>
      </c>
      <c r="E3" s="2"/>
      <c r="G3" s="3" t="s">
        <v>38</v>
      </c>
      <c r="H3" s="23">
        <f>(D34)</f>
        <v>117873.98</v>
      </c>
      <c r="J3" s="29">
        <f>(H3)</f>
        <v>117873.98</v>
      </c>
    </row>
    <row r="4" spans="1:10" ht="15.75" thickBot="1" x14ac:dyDescent="0.3">
      <c r="A4" s="52">
        <v>41858</v>
      </c>
      <c r="B4" s="53">
        <v>6129</v>
      </c>
      <c r="C4" s="38" t="s">
        <v>759</v>
      </c>
      <c r="D4" s="54">
        <v>2310</v>
      </c>
      <c r="E4" s="2"/>
      <c r="G4" s="3"/>
      <c r="H4" s="23"/>
      <c r="J4" s="29"/>
    </row>
    <row r="5" spans="1:10" ht="15.75" thickBot="1" x14ac:dyDescent="0.3">
      <c r="A5" s="36">
        <v>41858</v>
      </c>
      <c r="B5" s="37">
        <v>4778</v>
      </c>
      <c r="C5" s="38" t="s">
        <v>760</v>
      </c>
      <c r="D5" s="42">
        <v>19353.599999999999</v>
      </c>
      <c r="G5" s="20">
        <v>0</v>
      </c>
      <c r="H5" s="23">
        <v>0</v>
      </c>
      <c r="J5" s="29">
        <f>(H5*G5)</f>
        <v>0</v>
      </c>
    </row>
    <row r="6" spans="1:10" ht="15.75" thickBot="1" x14ac:dyDescent="0.3">
      <c r="A6" s="36">
        <v>41859</v>
      </c>
      <c r="B6" s="37">
        <v>4782</v>
      </c>
      <c r="C6" s="38" t="s">
        <v>760</v>
      </c>
      <c r="D6" s="42">
        <v>9676.7999999999993</v>
      </c>
      <c r="G6" s="20">
        <v>0</v>
      </c>
      <c r="H6" s="23">
        <v>0</v>
      </c>
      <c r="J6" s="29">
        <f t="shared" ref="J6:J14" si="0">(H6*G6)</f>
        <v>0</v>
      </c>
    </row>
    <row r="7" spans="1:10" ht="15.75" thickBot="1" x14ac:dyDescent="0.3">
      <c r="A7" s="36">
        <v>41859</v>
      </c>
      <c r="B7" s="37">
        <v>245208</v>
      </c>
      <c r="C7" s="38" t="s">
        <v>761</v>
      </c>
      <c r="D7" s="42">
        <v>2550</v>
      </c>
      <c r="E7" s="50"/>
      <c r="G7" s="20">
        <v>0</v>
      </c>
      <c r="H7" s="23">
        <v>0</v>
      </c>
      <c r="J7" s="29">
        <f t="shared" si="0"/>
        <v>0</v>
      </c>
    </row>
    <row r="8" spans="1:10" ht="15.75" thickBot="1" x14ac:dyDescent="0.3">
      <c r="A8" s="36">
        <v>41860</v>
      </c>
      <c r="B8" s="37" t="s">
        <v>762</v>
      </c>
      <c r="C8" s="38" t="s">
        <v>144</v>
      </c>
      <c r="D8" s="42">
        <v>37010</v>
      </c>
      <c r="E8" s="50"/>
      <c r="G8" s="20">
        <v>0</v>
      </c>
      <c r="H8" s="23"/>
      <c r="J8" s="29"/>
    </row>
    <row r="9" spans="1:10" ht="15.75" thickBot="1" x14ac:dyDescent="0.3">
      <c r="A9" s="36">
        <v>41862</v>
      </c>
      <c r="B9" s="37">
        <v>573578</v>
      </c>
      <c r="C9" s="38" t="s">
        <v>333</v>
      </c>
      <c r="D9" s="42">
        <v>12000</v>
      </c>
      <c r="E9" s="50"/>
      <c r="G9" s="20"/>
      <c r="H9" s="23"/>
      <c r="J9" s="29"/>
    </row>
    <row r="10" spans="1:10" ht="15.75" thickBot="1" x14ac:dyDescent="0.3">
      <c r="A10" s="36">
        <v>41862</v>
      </c>
      <c r="B10" s="37">
        <v>9600</v>
      </c>
      <c r="C10" s="38" t="s">
        <v>425</v>
      </c>
      <c r="D10" s="42">
        <v>20000</v>
      </c>
      <c r="E10" s="50"/>
      <c r="G10" s="20">
        <v>0</v>
      </c>
      <c r="H10" s="23">
        <v>0</v>
      </c>
      <c r="J10" s="29">
        <f t="shared" si="0"/>
        <v>0</v>
      </c>
    </row>
    <row r="11" spans="1:10" ht="15.75" thickBot="1" x14ac:dyDescent="0.3">
      <c r="A11" s="36">
        <v>41863</v>
      </c>
      <c r="B11" s="37">
        <v>1433</v>
      </c>
      <c r="C11" s="38" t="s">
        <v>143</v>
      </c>
      <c r="D11" s="42">
        <v>14718.58</v>
      </c>
      <c r="E11" s="50"/>
      <c r="G11" s="20">
        <v>0</v>
      </c>
      <c r="H11" s="23">
        <v>0</v>
      </c>
      <c r="J11" s="29">
        <f t="shared" si="0"/>
        <v>0</v>
      </c>
    </row>
    <row r="12" spans="1:10" ht="15.75" thickBot="1" x14ac:dyDescent="0.3">
      <c r="A12" s="36">
        <v>41863</v>
      </c>
      <c r="B12" s="37"/>
      <c r="C12" s="38" t="s">
        <v>528</v>
      </c>
      <c r="D12" s="42">
        <v>255</v>
      </c>
      <c r="E12" s="50"/>
      <c r="G12" s="20">
        <v>0</v>
      </c>
      <c r="H12" s="23">
        <v>0</v>
      </c>
      <c r="J12" s="29">
        <f t="shared" si="0"/>
        <v>0</v>
      </c>
    </row>
    <row r="13" spans="1:10" ht="15.75" thickBot="1" x14ac:dyDescent="0.3">
      <c r="A13" s="36"/>
      <c r="B13" s="37"/>
      <c r="C13" s="38"/>
      <c r="D13" s="42">
        <v>0</v>
      </c>
      <c r="E13" s="50"/>
      <c r="G13" s="20">
        <v>0</v>
      </c>
      <c r="H13" s="23">
        <v>0</v>
      </c>
      <c r="J13" s="29">
        <f t="shared" si="0"/>
        <v>0</v>
      </c>
    </row>
    <row r="14" spans="1:10" ht="15.75" thickBot="1" x14ac:dyDescent="0.3">
      <c r="A14" s="36"/>
      <c r="B14" s="37"/>
      <c r="C14" s="38"/>
      <c r="D14" s="42">
        <v>0</v>
      </c>
      <c r="E14" s="50"/>
      <c r="G14" s="20">
        <v>0</v>
      </c>
      <c r="H14" s="23">
        <v>0</v>
      </c>
      <c r="J14" s="29">
        <f t="shared" si="0"/>
        <v>0</v>
      </c>
    </row>
    <row r="15" spans="1:10" ht="15.75" thickBot="1" x14ac:dyDescent="0.3">
      <c r="A15" s="36"/>
      <c r="B15" s="37"/>
      <c r="C15" s="38"/>
      <c r="D15" s="42">
        <v>0</v>
      </c>
      <c r="E15" s="50"/>
      <c r="G15" s="21">
        <v>0</v>
      </c>
      <c r="H15" s="25">
        <v>0</v>
      </c>
      <c r="I15" s="2">
        <v>500</v>
      </c>
      <c r="J15" s="29">
        <f t="shared" ref="J15:J16" si="1">(G15*H15*I15)</f>
        <v>0</v>
      </c>
    </row>
    <row r="16" spans="1:10" ht="15.75" thickBot="1" x14ac:dyDescent="0.3">
      <c r="A16" s="36"/>
      <c r="B16" s="37"/>
      <c r="C16" s="38"/>
      <c r="D16" s="42">
        <v>0</v>
      </c>
      <c r="G16" s="21">
        <v>0</v>
      </c>
      <c r="H16" s="25">
        <v>0</v>
      </c>
      <c r="I16" s="2">
        <v>500</v>
      </c>
      <c r="J16" s="29">
        <f t="shared" si="1"/>
        <v>0</v>
      </c>
    </row>
    <row r="17" spans="1:10" ht="15.75" thickBot="1" x14ac:dyDescent="0.3">
      <c r="A17" s="36"/>
      <c r="B17" s="37"/>
      <c r="C17" s="38"/>
      <c r="D17" s="42">
        <v>0</v>
      </c>
      <c r="G17" s="21">
        <v>0</v>
      </c>
      <c r="H17" s="25">
        <v>0</v>
      </c>
      <c r="I17" s="2">
        <v>500</v>
      </c>
      <c r="J17" s="29">
        <f>(G17*H17*I17)</f>
        <v>0</v>
      </c>
    </row>
    <row r="18" spans="1:10" ht="15.75" thickBot="1" x14ac:dyDescent="0.3">
      <c r="A18" s="36"/>
      <c r="B18" s="37"/>
      <c r="C18" s="38"/>
      <c r="D18" s="42">
        <v>0</v>
      </c>
      <c r="G18" s="21">
        <v>0</v>
      </c>
      <c r="H18" s="25">
        <v>0</v>
      </c>
      <c r="I18" s="2">
        <v>500</v>
      </c>
      <c r="J18" s="29">
        <f t="shared" ref="J18" si="2">(G18*H18*I18)</f>
        <v>0</v>
      </c>
    </row>
    <row r="19" spans="1:10" ht="15.75" thickBot="1" x14ac:dyDescent="0.3">
      <c r="A19" s="36"/>
      <c r="B19" s="37"/>
      <c r="C19" s="38"/>
      <c r="D19" s="42">
        <v>0</v>
      </c>
      <c r="F19" s="30"/>
      <c r="G19" s="21">
        <v>0</v>
      </c>
      <c r="H19" s="23">
        <v>0</v>
      </c>
      <c r="J19" s="29">
        <f>(H19)</f>
        <v>0</v>
      </c>
    </row>
    <row r="20" spans="1:10" ht="15.75" thickBot="1" x14ac:dyDescent="0.3">
      <c r="A20" s="15"/>
      <c r="B20" s="18"/>
      <c r="C20" s="16"/>
      <c r="D20" s="41">
        <v>0</v>
      </c>
      <c r="F20" s="30" t="s">
        <v>224</v>
      </c>
      <c r="G20" s="21">
        <v>0</v>
      </c>
      <c r="H20" s="23">
        <v>0</v>
      </c>
      <c r="J20" s="29">
        <f>(H20)</f>
        <v>0</v>
      </c>
    </row>
    <row r="21" spans="1:10" ht="15.75" thickBot="1" x14ac:dyDescent="0.3">
      <c r="A21" s="15"/>
      <c r="B21" s="18"/>
      <c r="C21" s="16"/>
      <c r="D21" s="41">
        <v>0</v>
      </c>
      <c r="F21" s="30"/>
      <c r="G21" s="21">
        <v>0</v>
      </c>
      <c r="H21" s="23">
        <v>0</v>
      </c>
      <c r="J21" s="29">
        <f>(H21)</f>
        <v>0</v>
      </c>
    </row>
    <row r="22" spans="1:10" ht="15.75" thickBot="1" x14ac:dyDescent="0.3">
      <c r="A22" s="15"/>
      <c r="B22" s="18"/>
      <c r="C22" s="16"/>
      <c r="D22" s="41">
        <v>0</v>
      </c>
      <c r="F22" s="30"/>
      <c r="G22" s="21">
        <v>0</v>
      </c>
      <c r="H22" s="23">
        <v>0</v>
      </c>
      <c r="J22" s="29">
        <f>(H22)</f>
        <v>0</v>
      </c>
    </row>
    <row r="23" spans="1:10" ht="15.75" thickBot="1" x14ac:dyDescent="0.3">
      <c r="A23" s="15"/>
      <c r="B23" s="18"/>
      <c r="C23" s="16"/>
      <c r="D23" s="41">
        <v>0</v>
      </c>
      <c r="J23" s="20">
        <f>SUM(J3:J22)</f>
        <v>117873.98</v>
      </c>
    </row>
    <row r="24" spans="1:10" x14ac:dyDescent="0.25">
      <c r="A24" s="15"/>
      <c r="B24" s="18"/>
      <c r="C24" s="16"/>
      <c r="D24" s="41">
        <v>0</v>
      </c>
    </row>
    <row r="25" spans="1:10" x14ac:dyDescent="0.25">
      <c r="A25" s="15"/>
      <c r="B25" s="18"/>
      <c r="C25" s="16"/>
      <c r="D25" s="41">
        <v>0</v>
      </c>
    </row>
    <row r="26" spans="1:10" x14ac:dyDescent="0.25">
      <c r="A26" s="15"/>
      <c r="B26" s="18"/>
      <c r="C26" s="16"/>
      <c r="D26" s="41">
        <v>0</v>
      </c>
    </row>
    <row r="27" spans="1:10" x14ac:dyDescent="0.25">
      <c r="A27" s="15"/>
      <c r="B27" s="18"/>
      <c r="C27" s="16"/>
      <c r="D27" s="41">
        <v>0</v>
      </c>
    </row>
    <row r="28" spans="1:10" x14ac:dyDescent="0.25">
      <c r="A28" s="15"/>
      <c r="B28" s="18"/>
      <c r="C28" s="16"/>
      <c r="D28" s="41">
        <v>0</v>
      </c>
    </row>
    <row r="29" spans="1:10" x14ac:dyDescent="0.25">
      <c r="A29" s="15"/>
      <c r="B29" s="18"/>
      <c r="C29" s="16"/>
      <c r="D29" s="41">
        <v>0</v>
      </c>
    </row>
    <row r="30" spans="1:10" x14ac:dyDescent="0.25">
      <c r="A30" s="15"/>
      <c r="B30" s="18"/>
      <c r="C30" s="16"/>
      <c r="D30" s="41">
        <v>0</v>
      </c>
    </row>
    <row r="31" spans="1:10" x14ac:dyDescent="0.25">
      <c r="A31" s="15"/>
      <c r="B31" s="18"/>
      <c r="C31" s="16"/>
      <c r="D31" s="41">
        <v>0</v>
      </c>
    </row>
    <row r="32" spans="1:10" x14ac:dyDescent="0.25">
      <c r="A32" s="15"/>
      <c r="B32" s="18"/>
      <c r="C32" s="16"/>
      <c r="D32" s="41">
        <v>0</v>
      </c>
    </row>
    <row r="33" spans="1:10" x14ac:dyDescent="0.25">
      <c r="A33" s="15"/>
      <c r="B33" s="18"/>
      <c r="C33" s="16"/>
      <c r="D33" s="41">
        <v>0</v>
      </c>
    </row>
    <row r="34" spans="1:10" x14ac:dyDescent="0.25">
      <c r="D34" s="49">
        <f>SUM(D4:D33)</f>
        <v>117873.98</v>
      </c>
    </row>
    <row r="45" spans="1:10" x14ac:dyDescent="0.25">
      <c r="J45" s="4"/>
    </row>
    <row r="52" spans="3:6" x14ac:dyDescent="0.25">
      <c r="C52" s="26"/>
      <c r="F52" s="22"/>
    </row>
  </sheetData>
  <pageMargins left="0.43307086614173229" right="0.11811023622047245" top="1.6141732283464567" bottom="0.74803149606299213" header="0.31496062992125984" footer="0.31496062992125984"/>
  <pageSetup scale="110" orientation="portrait" horizontalDpi="4294967293" verticalDpi="3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2:J51"/>
  <sheetViews>
    <sheetView workbookViewId="0"/>
  </sheetViews>
  <sheetFormatPr baseColWidth="10" defaultRowHeight="15" x14ac:dyDescent="0.25"/>
  <cols>
    <col min="1" max="1" width="12.7109375" customWidth="1"/>
    <col min="2" max="2" width="19.7109375" customWidth="1"/>
    <col min="3" max="3" width="46" customWidth="1"/>
    <col min="4" max="4" width="12.85546875" bestFit="1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A3" s="51" t="s">
        <v>0</v>
      </c>
      <c r="B3" s="51" t="s">
        <v>18</v>
      </c>
      <c r="C3" s="51" t="s">
        <v>1</v>
      </c>
      <c r="D3" s="51" t="s">
        <v>2</v>
      </c>
      <c r="E3" s="2"/>
      <c r="G3" s="3" t="s">
        <v>38</v>
      </c>
      <c r="H3" s="23">
        <f>(D33)</f>
        <v>140910.67000000001</v>
      </c>
      <c r="J3" s="29">
        <f>(H3)</f>
        <v>140910.67000000001</v>
      </c>
    </row>
    <row r="4" spans="1:10" ht="15.75" thickBot="1" x14ac:dyDescent="0.3">
      <c r="A4" s="52">
        <v>41851</v>
      </c>
      <c r="B4" s="53">
        <v>570608</v>
      </c>
      <c r="C4" s="38" t="s">
        <v>333</v>
      </c>
      <c r="D4" s="54">
        <v>10000</v>
      </c>
      <c r="E4" s="2"/>
      <c r="G4" s="3"/>
      <c r="H4" s="23"/>
      <c r="J4" s="29"/>
    </row>
    <row r="5" spans="1:10" ht="15.75" thickBot="1" x14ac:dyDescent="0.3">
      <c r="A5" s="36">
        <v>41852</v>
      </c>
      <c r="B5" s="37">
        <v>154225</v>
      </c>
      <c r="C5" s="38" t="s">
        <v>752</v>
      </c>
      <c r="D5" s="42">
        <v>7690</v>
      </c>
      <c r="G5" s="20">
        <v>0</v>
      </c>
      <c r="H5" s="23">
        <v>0</v>
      </c>
      <c r="J5" s="29">
        <f>(H5*G5)</f>
        <v>0</v>
      </c>
    </row>
    <row r="6" spans="1:10" ht="15.75" thickBot="1" x14ac:dyDescent="0.3">
      <c r="A6" s="36">
        <v>41852</v>
      </c>
      <c r="B6" s="37">
        <v>12951107728</v>
      </c>
      <c r="C6" s="38" t="s">
        <v>58</v>
      </c>
      <c r="D6" s="42">
        <v>8004</v>
      </c>
      <c r="G6" s="20">
        <v>0</v>
      </c>
      <c r="H6" s="23">
        <v>0</v>
      </c>
      <c r="J6" s="29">
        <f t="shared" ref="J6:J13" si="0">(H6*G6)</f>
        <v>0</v>
      </c>
    </row>
    <row r="7" spans="1:10" ht="15.75" thickBot="1" x14ac:dyDescent="0.3">
      <c r="A7" s="36">
        <v>41855</v>
      </c>
      <c r="B7" s="37">
        <v>109840</v>
      </c>
      <c r="C7" s="38" t="s">
        <v>753</v>
      </c>
      <c r="D7" s="42">
        <v>11301.27</v>
      </c>
      <c r="E7" s="50"/>
      <c r="G7" s="20">
        <v>0</v>
      </c>
      <c r="H7" s="23">
        <v>0</v>
      </c>
      <c r="J7" s="29">
        <f t="shared" si="0"/>
        <v>0</v>
      </c>
    </row>
    <row r="8" spans="1:10" ht="15.75" thickBot="1" x14ac:dyDescent="0.3">
      <c r="A8" s="36">
        <v>41855</v>
      </c>
      <c r="B8" s="37">
        <v>1429</v>
      </c>
      <c r="C8" s="38" t="s">
        <v>414</v>
      </c>
      <c r="D8" s="42">
        <v>28981.8</v>
      </c>
      <c r="E8" s="50"/>
      <c r="G8" s="20">
        <v>0</v>
      </c>
      <c r="H8" s="23"/>
      <c r="J8" s="29"/>
    </row>
    <row r="9" spans="1:10" ht="15.75" thickBot="1" x14ac:dyDescent="0.3">
      <c r="A9" s="36">
        <v>41855</v>
      </c>
      <c r="B9" s="37">
        <v>1430</v>
      </c>
      <c r="C9" s="38" t="s">
        <v>414</v>
      </c>
      <c r="D9" s="42">
        <v>28981.8</v>
      </c>
      <c r="E9" s="50"/>
      <c r="G9" s="20">
        <v>0</v>
      </c>
      <c r="H9" s="23">
        <v>0</v>
      </c>
      <c r="J9" s="29">
        <f t="shared" si="0"/>
        <v>0</v>
      </c>
    </row>
    <row r="10" spans="1:10" ht="15.75" thickBot="1" x14ac:dyDescent="0.3">
      <c r="A10" s="36">
        <v>41855</v>
      </c>
      <c r="B10" s="37">
        <v>1431</v>
      </c>
      <c r="C10" s="38" t="s">
        <v>414</v>
      </c>
      <c r="D10" s="42">
        <v>28981.8</v>
      </c>
      <c r="E10" s="50"/>
      <c r="G10" s="20">
        <v>0</v>
      </c>
      <c r="H10" s="23">
        <v>0</v>
      </c>
      <c r="J10" s="29">
        <f t="shared" si="0"/>
        <v>0</v>
      </c>
    </row>
    <row r="11" spans="1:10" ht="15.75" thickBot="1" x14ac:dyDescent="0.3">
      <c r="A11" s="36">
        <v>41856</v>
      </c>
      <c r="B11" s="37">
        <v>227714</v>
      </c>
      <c r="C11" s="38" t="s">
        <v>754</v>
      </c>
      <c r="D11" s="42">
        <v>3250</v>
      </c>
      <c r="E11" s="50"/>
      <c r="G11" s="20">
        <v>0</v>
      </c>
      <c r="H11" s="23">
        <v>0</v>
      </c>
      <c r="J11" s="29">
        <f t="shared" si="0"/>
        <v>0</v>
      </c>
    </row>
    <row r="12" spans="1:10" ht="15.75" thickBot="1" x14ac:dyDescent="0.3">
      <c r="A12" s="36">
        <v>41856</v>
      </c>
      <c r="B12" s="37">
        <v>46540</v>
      </c>
      <c r="C12" s="38" t="s">
        <v>755</v>
      </c>
      <c r="D12" s="42">
        <v>9000</v>
      </c>
      <c r="E12" s="50"/>
      <c r="G12" s="20">
        <v>0</v>
      </c>
      <c r="H12" s="23">
        <v>0</v>
      </c>
      <c r="J12" s="29">
        <f t="shared" si="0"/>
        <v>0</v>
      </c>
    </row>
    <row r="13" spans="1:10" ht="15.75" thickBot="1" x14ac:dyDescent="0.3">
      <c r="A13" s="36">
        <v>41857</v>
      </c>
      <c r="B13" s="37" t="s">
        <v>756</v>
      </c>
      <c r="C13" s="38" t="s">
        <v>757</v>
      </c>
      <c r="D13" s="42">
        <v>720</v>
      </c>
      <c r="E13" s="50"/>
      <c r="G13" s="20">
        <v>0</v>
      </c>
      <c r="H13" s="23">
        <v>0</v>
      </c>
      <c r="J13" s="29">
        <f t="shared" si="0"/>
        <v>0</v>
      </c>
    </row>
    <row r="14" spans="1:10" ht="15.75" thickBot="1" x14ac:dyDescent="0.3">
      <c r="A14" s="36">
        <v>41858</v>
      </c>
      <c r="B14" s="37">
        <v>1432</v>
      </c>
      <c r="C14" s="38" t="s">
        <v>758</v>
      </c>
      <c r="D14" s="42">
        <v>4000</v>
      </c>
      <c r="E14" s="50"/>
      <c r="G14" s="21">
        <v>0</v>
      </c>
      <c r="H14" s="25">
        <v>0</v>
      </c>
      <c r="I14" s="2">
        <v>500</v>
      </c>
      <c r="J14" s="29">
        <f t="shared" ref="J14:J15" si="1">(G14*H14*I14)</f>
        <v>0</v>
      </c>
    </row>
    <row r="15" spans="1:10" ht="15.75" thickBot="1" x14ac:dyDescent="0.3">
      <c r="A15" s="36"/>
      <c r="B15" s="37"/>
      <c r="C15" s="38"/>
      <c r="D15" s="42">
        <v>0</v>
      </c>
      <c r="G15" s="21">
        <v>0</v>
      </c>
      <c r="H15" s="25">
        <v>0</v>
      </c>
      <c r="I15" s="2">
        <v>500</v>
      </c>
      <c r="J15" s="29">
        <f t="shared" si="1"/>
        <v>0</v>
      </c>
    </row>
    <row r="16" spans="1:10" ht="15.75" thickBot="1" x14ac:dyDescent="0.3">
      <c r="A16" s="36"/>
      <c r="B16" s="37"/>
      <c r="C16" s="38"/>
      <c r="D16" s="42">
        <v>0</v>
      </c>
      <c r="G16" s="21">
        <v>0</v>
      </c>
      <c r="H16" s="25">
        <v>0</v>
      </c>
      <c r="I16" s="2">
        <v>500</v>
      </c>
      <c r="J16" s="29">
        <f>(G16*H16*I16)</f>
        <v>0</v>
      </c>
    </row>
    <row r="17" spans="1:10" ht="15.75" thickBot="1" x14ac:dyDescent="0.3">
      <c r="A17" s="36"/>
      <c r="B17" s="37"/>
      <c r="C17" s="38"/>
      <c r="D17" s="42">
        <v>0</v>
      </c>
      <c r="G17" s="21">
        <v>0</v>
      </c>
      <c r="H17" s="25">
        <v>0</v>
      </c>
      <c r="I17" s="2">
        <v>500</v>
      </c>
      <c r="J17" s="29">
        <f t="shared" ref="J17" si="2">(G17*H17*I17)</f>
        <v>0</v>
      </c>
    </row>
    <row r="18" spans="1:10" ht="15.75" thickBot="1" x14ac:dyDescent="0.3">
      <c r="A18" s="36"/>
      <c r="B18" s="37"/>
      <c r="C18" s="38"/>
      <c r="D18" s="42">
        <v>0</v>
      </c>
      <c r="F18" s="30"/>
      <c r="G18" s="21">
        <v>0</v>
      </c>
      <c r="H18" s="23">
        <v>0</v>
      </c>
      <c r="J18" s="29">
        <f>(H18)</f>
        <v>0</v>
      </c>
    </row>
    <row r="19" spans="1:10" ht="15.75" thickBot="1" x14ac:dyDescent="0.3">
      <c r="A19" s="15"/>
      <c r="B19" s="18"/>
      <c r="C19" s="16"/>
      <c r="D19" s="41">
        <v>0</v>
      </c>
      <c r="F19" s="30" t="s">
        <v>224</v>
      </c>
      <c r="G19" s="21">
        <v>0</v>
      </c>
      <c r="H19" s="23">
        <v>0</v>
      </c>
      <c r="J19" s="29">
        <f>(H19)</f>
        <v>0</v>
      </c>
    </row>
    <row r="20" spans="1:10" ht="15.75" thickBot="1" x14ac:dyDescent="0.3">
      <c r="A20" s="15"/>
      <c r="B20" s="18"/>
      <c r="C20" s="16"/>
      <c r="D20" s="41">
        <v>0</v>
      </c>
      <c r="F20" s="30"/>
      <c r="G20" s="21">
        <v>0</v>
      </c>
      <c r="H20" s="23">
        <v>0</v>
      </c>
      <c r="J20" s="29">
        <f>(H20)</f>
        <v>0</v>
      </c>
    </row>
    <row r="21" spans="1:10" ht="15.75" thickBot="1" x14ac:dyDescent="0.3">
      <c r="A21" s="15"/>
      <c r="B21" s="18"/>
      <c r="C21" s="16"/>
      <c r="D21" s="41">
        <v>0</v>
      </c>
      <c r="F21" s="30"/>
      <c r="G21" s="21">
        <v>0</v>
      </c>
      <c r="H21" s="23">
        <v>0</v>
      </c>
      <c r="J21" s="29">
        <f>(H21)</f>
        <v>0</v>
      </c>
    </row>
    <row r="22" spans="1:10" ht="15.75" thickBot="1" x14ac:dyDescent="0.3">
      <c r="A22" s="15"/>
      <c r="B22" s="18"/>
      <c r="C22" s="16"/>
      <c r="D22" s="41">
        <v>0</v>
      </c>
      <c r="J22" s="20">
        <f>SUM(J3:J21)</f>
        <v>140910.67000000001</v>
      </c>
    </row>
    <row r="23" spans="1:10" x14ac:dyDescent="0.25">
      <c r="A23" s="15"/>
      <c r="B23" s="18"/>
      <c r="C23" s="16"/>
      <c r="D23" s="41">
        <v>0</v>
      </c>
    </row>
    <row r="24" spans="1:10" x14ac:dyDescent="0.25">
      <c r="A24" s="15"/>
      <c r="B24" s="18"/>
      <c r="C24" s="16"/>
      <c r="D24" s="41">
        <v>0</v>
      </c>
    </row>
    <row r="25" spans="1:10" x14ac:dyDescent="0.25">
      <c r="A25" s="15"/>
      <c r="B25" s="18"/>
      <c r="C25" s="16"/>
      <c r="D25" s="41">
        <v>0</v>
      </c>
    </row>
    <row r="26" spans="1:10" x14ac:dyDescent="0.25">
      <c r="A26" s="15"/>
      <c r="B26" s="18"/>
      <c r="C26" s="16"/>
      <c r="D26" s="41">
        <v>0</v>
      </c>
    </row>
    <row r="27" spans="1:10" x14ac:dyDescent="0.25">
      <c r="A27" s="15"/>
      <c r="B27" s="18"/>
      <c r="C27" s="16"/>
      <c r="D27" s="41">
        <v>0</v>
      </c>
    </row>
    <row r="28" spans="1:10" x14ac:dyDescent="0.25">
      <c r="A28" s="15"/>
      <c r="B28" s="18"/>
      <c r="C28" s="16"/>
      <c r="D28" s="41">
        <v>0</v>
      </c>
    </row>
    <row r="29" spans="1:10" x14ac:dyDescent="0.25">
      <c r="A29" s="15"/>
      <c r="B29" s="18"/>
      <c r="C29" s="16"/>
      <c r="D29" s="41">
        <v>0</v>
      </c>
    </row>
    <row r="30" spans="1:10" x14ac:dyDescent="0.25">
      <c r="A30" s="15"/>
      <c r="B30" s="18"/>
      <c r="C30" s="16"/>
      <c r="D30" s="41">
        <v>0</v>
      </c>
    </row>
    <row r="31" spans="1:10" x14ac:dyDescent="0.25">
      <c r="A31" s="15"/>
      <c r="B31" s="18"/>
      <c r="C31" s="16"/>
      <c r="D31" s="41">
        <v>0</v>
      </c>
    </row>
    <row r="32" spans="1:10" x14ac:dyDescent="0.25">
      <c r="A32" s="15"/>
      <c r="B32" s="18"/>
      <c r="C32" s="16"/>
      <c r="D32" s="41">
        <v>0</v>
      </c>
    </row>
    <row r="33" spans="4:10" x14ac:dyDescent="0.25">
      <c r="D33" s="49">
        <f>SUM(D4:D32)</f>
        <v>140910.67000000001</v>
      </c>
    </row>
    <row r="44" spans="4:10" x14ac:dyDescent="0.25">
      <c r="J44" s="4"/>
    </row>
    <row r="51" spans="3:6" x14ac:dyDescent="0.25">
      <c r="C51" s="26"/>
      <c r="F51" s="22"/>
    </row>
  </sheetData>
  <pageMargins left="0.43307086614173229" right="0.11811023622047245" top="1.6141732283464567" bottom="0.74803149606299213" header="0.31496062992125984" footer="0.31496062992125984"/>
  <pageSetup scale="110" orientation="portrait" horizontalDpi="4294967293" verticalDpi="30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2:J51"/>
  <sheetViews>
    <sheetView workbookViewId="0">
      <selection activeCell="C13" sqref="C13"/>
    </sheetView>
  </sheetViews>
  <sheetFormatPr baseColWidth="10" defaultRowHeight="15" x14ac:dyDescent="0.25"/>
  <cols>
    <col min="1" max="1" width="12.7109375" customWidth="1"/>
    <col min="2" max="2" width="19.7109375" customWidth="1"/>
    <col min="3" max="3" width="46" customWidth="1"/>
    <col min="4" max="4" width="12.85546875" bestFit="1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A3" s="51" t="s">
        <v>0</v>
      </c>
      <c r="B3" s="51" t="s">
        <v>18</v>
      </c>
      <c r="C3" s="51" t="s">
        <v>1</v>
      </c>
      <c r="D3" s="51" t="s">
        <v>2</v>
      </c>
      <c r="E3" s="2"/>
      <c r="G3" s="3" t="s">
        <v>38</v>
      </c>
      <c r="H3" s="23">
        <f>(D33)</f>
        <v>135266.28</v>
      </c>
      <c r="J3" s="29">
        <f>(H3)</f>
        <v>135266.28</v>
      </c>
    </row>
    <row r="4" spans="1:10" ht="15.75" thickBot="1" x14ac:dyDescent="0.3">
      <c r="A4" s="52">
        <v>41840</v>
      </c>
      <c r="B4" s="53">
        <v>1428</v>
      </c>
      <c r="C4" s="38" t="s">
        <v>143</v>
      </c>
      <c r="D4" s="54">
        <v>5925</v>
      </c>
      <c r="E4" s="2"/>
      <c r="G4" s="3"/>
      <c r="H4" s="23"/>
      <c r="J4" s="29"/>
    </row>
    <row r="5" spans="1:10" ht="15.75" thickBot="1" x14ac:dyDescent="0.3">
      <c r="A5" s="36">
        <v>41842</v>
      </c>
      <c r="B5" s="37">
        <v>1426</v>
      </c>
      <c r="C5" s="38" t="s">
        <v>143</v>
      </c>
      <c r="D5" s="42">
        <v>11851.33</v>
      </c>
      <c r="G5" s="20">
        <v>0</v>
      </c>
      <c r="H5" s="23">
        <v>0</v>
      </c>
      <c r="J5" s="29">
        <f>(H5*G5)</f>
        <v>0</v>
      </c>
    </row>
    <row r="6" spans="1:10" ht="15.75" thickBot="1" x14ac:dyDescent="0.3">
      <c r="A6" s="36">
        <v>41842</v>
      </c>
      <c r="B6" s="37">
        <v>12951107450</v>
      </c>
      <c r="C6" s="38" t="s">
        <v>133</v>
      </c>
      <c r="D6" s="42">
        <v>23181</v>
      </c>
      <c r="G6" s="20">
        <v>0</v>
      </c>
      <c r="H6" s="23">
        <v>0</v>
      </c>
      <c r="J6" s="29">
        <f t="shared" ref="J6:J13" si="0">(H6*G6)</f>
        <v>0</v>
      </c>
    </row>
    <row r="7" spans="1:10" ht="15.75" thickBot="1" x14ac:dyDescent="0.3">
      <c r="A7" s="36">
        <v>41844</v>
      </c>
      <c r="B7" s="37">
        <v>32395</v>
      </c>
      <c r="C7" s="38" t="s">
        <v>147</v>
      </c>
      <c r="D7" s="42">
        <v>25400</v>
      </c>
      <c r="E7" s="50"/>
      <c r="G7" s="20">
        <v>0</v>
      </c>
      <c r="H7" s="23">
        <v>0</v>
      </c>
      <c r="J7" s="29">
        <f t="shared" si="0"/>
        <v>0</v>
      </c>
    </row>
    <row r="8" spans="1:10" ht="15.75" thickBot="1" x14ac:dyDescent="0.3">
      <c r="A8" s="36">
        <v>41845</v>
      </c>
      <c r="B8" s="37">
        <v>226508</v>
      </c>
      <c r="C8" s="38" t="s">
        <v>750</v>
      </c>
      <c r="D8" s="42">
        <v>4799.95</v>
      </c>
      <c r="E8" s="50"/>
      <c r="G8" s="20">
        <v>0</v>
      </c>
      <c r="H8" s="23"/>
      <c r="J8" s="29"/>
    </row>
    <row r="9" spans="1:10" ht="15.75" thickBot="1" x14ac:dyDescent="0.3">
      <c r="A9" s="36">
        <v>41845</v>
      </c>
      <c r="B9" s="37">
        <v>12951107547</v>
      </c>
      <c r="C9" s="38" t="s">
        <v>133</v>
      </c>
      <c r="D9" s="42">
        <v>14219</v>
      </c>
      <c r="E9" s="50"/>
      <c r="G9" s="20">
        <v>0</v>
      </c>
      <c r="H9" s="23">
        <v>0</v>
      </c>
      <c r="J9" s="29">
        <f t="shared" si="0"/>
        <v>0</v>
      </c>
    </row>
    <row r="10" spans="1:10" ht="15.75" thickBot="1" x14ac:dyDescent="0.3">
      <c r="A10" s="36">
        <v>41846</v>
      </c>
      <c r="B10" s="37">
        <v>569196</v>
      </c>
      <c r="C10" s="38" t="s">
        <v>333</v>
      </c>
      <c r="D10" s="42">
        <v>30000</v>
      </c>
      <c r="E10" s="50"/>
      <c r="G10" s="20">
        <v>0</v>
      </c>
      <c r="H10" s="23">
        <v>0</v>
      </c>
      <c r="J10" s="29">
        <f t="shared" si="0"/>
        <v>0</v>
      </c>
    </row>
    <row r="11" spans="1:10" ht="15.75" thickBot="1" x14ac:dyDescent="0.3">
      <c r="A11" s="36">
        <v>41848</v>
      </c>
      <c r="B11" s="37">
        <v>32438</v>
      </c>
      <c r="C11" s="38" t="s">
        <v>147</v>
      </c>
      <c r="D11" s="42">
        <v>15240</v>
      </c>
      <c r="E11" s="50"/>
      <c r="G11" s="20">
        <v>0</v>
      </c>
      <c r="H11" s="23">
        <v>0</v>
      </c>
      <c r="J11" s="29">
        <f t="shared" si="0"/>
        <v>0</v>
      </c>
    </row>
    <row r="12" spans="1:10" ht="15.75" thickBot="1" x14ac:dyDescent="0.3">
      <c r="A12" s="36">
        <v>41850</v>
      </c>
      <c r="B12" s="37">
        <v>5022651</v>
      </c>
      <c r="C12" s="38" t="s">
        <v>58</v>
      </c>
      <c r="D12" s="42">
        <v>2455</v>
      </c>
      <c r="E12" s="50"/>
      <c r="G12" s="20">
        <v>0</v>
      </c>
      <c r="H12" s="23">
        <v>0</v>
      </c>
      <c r="J12" s="29">
        <f t="shared" si="0"/>
        <v>0</v>
      </c>
    </row>
    <row r="13" spans="1:10" ht="15.75" thickBot="1" x14ac:dyDescent="0.3">
      <c r="A13" s="36">
        <v>41850</v>
      </c>
      <c r="B13" s="37"/>
      <c r="C13" s="38" t="s">
        <v>528</v>
      </c>
      <c r="D13" s="42">
        <v>500</v>
      </c>
      <c r="E13" s="50"/>
      <c r="G13" s="20">
        <v>0</v>
      </c>
      <c r="H13" s="23">
        <v>0</v>
      </c>
      <c r="J13" s="29">
        <f t="shared" si="0"/>
        <v>0</v>
      </c>
    </row>
    <row r="14" spans="1:10" ht="15.75" thickBot="1" x14ac:dyDescent="0.3">
      <c r="A14" s="36">
        <v>41851</v>
      </c>
      <c r="B14" s="37" t="s">
        <v>751</v>
      </c>
      <c r="C14" s="38" t="s">
        <v>58</v>
      </c>
      <c r="D14" s="42">
        <v>1695</v>
      </c>
      <c r="E14" s="50"/>
      <c r="G14" s="21">
        <v>0</v>
      </c>
      <c r="H14" s="25">
        <v>0</v>
      </c>
      <c r="I14" s="2">
        <v>500</v>
      </c>
      <c r="J14" s="29">
        <f t="shared" ref="J14:J15" si="1">(G14*H14*I14)</f>
        <v>0</v>
      </c>
    </row>
    <row r="15" spans="1:10" ht="15.75" thickBot="1" x14ac:dyDescent="0.3">
      <c r="A15" s="36"/>
      <c r="B15" s="37"/>
      <c r="C15" s="38"/>
      <c r="D15" s="42">
        <v>0</v>
      </c>
      <c r="G15" s="21">
        <v>0</v>
      </c>
      <c r="H15" s="25">
        <v>0</v>
      </c>
      <c r="I15" s="2">
        <v>500</v>
      </c>
      <c r="J15" s="29">
        <f t="shared" si="1"/>
        <v>0</v>
      </c>
    </row>
    <row r="16" spans="1:10" ht="15.75" thickBot="1" x14ac:dyDescent="0.3">
      <c r="A16" s="36"/>
      <c r="B16" s="37"/>
      <c r="C16" s="38"/>
      <c r="D16" s="42">
        <v>0</v>
      </c>
      <c r="G16" s="21">
        <v>0</v>
      </c>
      <c r="H16" s="25">
        <v>0</v>
      </c>
      <c r="I16" s="2">
        <v>500</v>
      </c>
      <c r="J16" s="29">
        <f>(G16*H16*I16)</f>
        <v>0</v>
      </c>
    </row>
    <row r="17" spans="1:10" ht="15.75" thickBot="1" x14ac:dyDescent="0.3">
      <c r="A17" s="36"/>
      <c r="B17" s="37"/>
      <c r="C17" s="38"/>
      <c r="D17" s="42">
        <v>0</v>
      </c>
      <c r="G17" s="21">
        <v>0</v>
      </c>
      <c r="H17" s="25">
        <v>0</v>
      </c>
      <c r="I17" s="2">
        <v>500</v>
      </c>
      <c r="J17" s="29">
        <f t="shared" ref="J17" si="2">(G17*H17*I17)</f>
        <v>0</v>
      </c>
    </row>
    <row r="18" spans="1:10" ht="15.75" thickBot="1" x14ac:dyDescent="0.3">
      <c r="A18" s="36"/>
      <c r="B18" s="37"/>
      <c r="C18" s="38"/>
      <c r="D18" s="42">
        <v>0</v>
      </c>
      <c r="F18" s="30"/>
      <c r="G18" s="21">
        <v>0</v>
      </c>
      <c r="H18" s="23">
        <v>0</v>
      </c>
      <c r="J18" s="29">
        <f>(H18)</f>
        <v>0</v>
      </c>
    </row>
    <row r="19" spans="1:10" ht="15.75" thickBot="1" x14ac:dyDescent="0.3">
      <c r="A19" s="15"/>
      <c r="B19" s="18"/>
      <c r="C19" s="16"/>
      <c r="D19" s="41">
        <v>0</v>
      </c>
      <c r="F19" s="30" t="s">
        <v>224</v>
      </c>
      <c r="G19" s="21">
        <v>0</v>
      </c>
      <c r="H19" s="23">
        <v>0</v>
      </c>
      <c r="J19" s="29">
        <f>(H19)</f>
        <v>0</v>
      </c>
    </row>
    <row r="20" spans="1:10" ht="15.75" thickBot="1" x14ac:dyDescent="0.3">
      <c r="A20" s="15"/>
      <c r="B20" s="18"/>
      <c r="C20" s="16"/>
      <c r="D20" s="41">
        <v>0</v>
      </c>
      <c r="F20" s="30"/>
      <c r="G20" s="21">
        <v>0</v>
      </c>
      <c r="H20" s="23">
        <v>0</v>
      </c>
      <c r="J20" s="29">
        <f>(H20)</f>
        <v>0</v>
      </c>
    </row>
    <row r="21" spans="1:10" ht="15.75" thickBot="1" x14ac:dyDescent="0.3">
      <c r="A21" s="15"/>
      <c r="B21" s="18"/>
      <c r="C21" s="16"/>
      <c r="D21" s="41">
        <v>0</v>
      </c>
      <c r="F21" s="30"/>
      <c r="G21" s="21">
        <v>0</v>
      </c>
      <c r="H21" s="23">
        <v>0</v>
      </c>
      <c r="J21" s="29">
        <f>(H21)</f>
        <v>0</v>
      </c>
    </row>
    <row r="22" spans="1:10" ht="15.75" thickBot="1" x14ac:dyDescent="0.3">
      <c r="A22" s="15"/>
      <c r="B22" s="18"/>
      <c r="C22" s="16"/>
      <c r="D22" s="41">
        <v>0</v>
      </c>
      <c r="J22" s="20">
        <f>SUM(J3:J21)</f>
        <v>135266.28</v>
      </c>
    </row>
    <row r="23" spans="1:10" x14ac:dyDescent="0.25">
      <c r="A23" s="15"/>
      <c r="B23" s="18"/>
      <c r="C23" s="16"/>
      <c r="D23" s="41">
        <v>0</v>
      </c>
    </row>
    <row r="24" spans="1:10" x14ac:dyDescent="0.25">
      <c r="A24" s="15"/>
      <c r="B24" s="18"/>
      <c r="C24" s="16"/>
      <c r="D24" s="41">
        <v>0</v>
      </c>
    </row>
    <row r="25" spans="1:10" x14ac:dyDescent="0.25">
      <c r="A25" s="15"/>
      <c r="B25" s="18"/>
      <c r="C25" s="16"/>
      <c r="D25" s="41">
        <v>0</v>
      </c>
    </row>
    <row r="26" spans="1:10" x14ac:dyDescent="0.25">
      <c r="A26" s="15"/>
      <c r="B26" s="18"/>
      <c r="C26" s="16"/>
      <c r="D26" s="41">
        <v>0</v>
      </c>
    </row>
    <row r="27" spans="1:10" x14ac:dyDescent="0.25">
      <c r="A27" s="15"/>
      <c r="B27" s="18"/>
      <c r="C27" s="16"/>
      <c r="D27" s="41">
        <v>0</v>
      </c>
    </row>
    <row r="28" spans="1:10" x14ac:dyDescent="0.25">
      <c r="A28" s="15"/>
      <c r="B28" s="18"/>
      <c r="C28" s="16"/>
      <c r="D28" s="41">
        <v>0</v>
      </c>
    </row>
    <row r="29" spans="1:10" x14ac:dyDescent="0.25">
      <c r="A29" s="15"/>
      <c r="B29" s="18"/>
      <c r="C29" s="16"/>
      <c r="D29" s="41">
        <v>0</v>
      </c>
    </row>
    <row r="30" spans="1:10" x14ac:dyDescent="0.25">
      <c r="A30" s="15"/>
      <c r="B30" s="18"/>
      <c r="C30" s="16"/>
      <c r="D30" s="41">
        <v>0</v>
      </c>
    </row>
    <row r="31" spans="1:10" x14ac:dyDescent="0.25">
      <c r="A31" s="15"/>
      <c r="B31" s="18"/>
      <c r="C31" s="16"/>
      <c r="D31" s="41">
        <v>0</v>
      </c>
    </row>
    <row r="32" spans="1:10" x14ac:dyDescent="0.25">
      <c r="A32" s="15"/>
      <c r="B32" s="18"/>
      <c r="C32" s="16"/>
      <c r="D32" s="41">
        <v>0</v>
      </c>
    </row>
    <row r="33" spans="4:10" x14ac:dyDescent="0.25">
      <c r="D33" s="49">
        <f>SUM(D4:D32)</f>
        <v>135266.28</v>
      </c>
    </row>
    <row r="44" spans="4:10" x14ac:dyDescent="0.25">
      <c r="J44" s="4"/>
    </row>
    <row r="51" spans="3:6" x14ac:dyDescent="0.25">
      <c r="C51" s="26"/>
      <c r="F51" s="22"/>
    </row>
  </sheetData>
  <pageMargins left="0.43307086614173229" right="0.11811023622047245" top="1.6141732283464567" bottom="0.74803149606299213" header="0.31496062992125984" footer="0.31496062992125984"/>
  <pageSetup scale="110" orientation="portrait" horizontalDpi="4294967293" verticalDpi="30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2:J51"/>
  <sheetViews>
    <sheetView workbookViewId="0">
      <selection sqref="A1:D33"/>
    </sheetView>
  </sheetViews>
  <sheetFormatPr baseColWidth="10" defaultRowHeight="15" x14ac:dyDescent="0.25"/>
  <cols>
    <col min="1" max="1" width="12.7109375" customWidth="1"/>
    <col min="2" max="2" width="19.7109375" customWidth="1"/>
    <col min="3" max="3" width="46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A3" s="51" t="s">
        <v>0</v>
      </c>
      <c r="B3" s="51" t="s">
        <v>18</v>
      </c>
      <c r="C3" s="51" t="s">
        <v>1</v>
      </c>
      <c r="D3" s="51" t="s">
        <v>2</v>
      </c>
      <c r="E3" s="2"/>
      <c r="G3" s="3" t="s">
        <v>38</v>
      </c>
      <c r="H3" s="23">
        <f>(D33)</f>
        <v>169915.65</v>
      </c>
      <c r="J3" s="29">
        <f>(H3)</f>
        <v>169915.65</v>
      </c>
    </row>
    <row r="4" spans="1:10" ht="15.75" thickBot="1" x14ac:dyDescent="0.3">
      <c r="A4" s="52">
        <v>41837</v>
      </c>
      <c r="B4" s="53">
        <v>32275</v>
      </c>
      <c r="C4" s="38" t="s">
        <v>270</v>
      </c>
      <c r="D4" s="54">
        <v>20320</v>
      </c>
      <c r="E4" s="2"/>
      <c r="G4" s="3"/>
      <c r="H4" s="23"/>
      <c r="J4" s="29"/>
    </row>
    <row r="5" spans="1:10" ht="15.75" thickBot="1" x14ac:dyDescent="0.3">
      <c r="A5" s="36">
        <v>41838</v>
      </c>
      <c r="B5" s="37">
        <v>1424</v>
      </c>
      <c r="C5" s="38" t="s">
        <v>143</v>
      </c>
      <c r="D5" s="42">
        <v>11851.33</v>
      </c>
      <c r="G5" s="20">
        <v>0</v>
      </c>
      <c r="H5" s="23">
        <v>0</v>
      </c>
      <c r="J5" s="29">
        <f>(H5*G5)</f>
        <v>0</v>
      </c>
    </row>
    <row r="6" spans="1:10" ht="15.75" thickBot="1" x14ac:dyDescent="0.3">
      <c r="A6" s="36">
        <v>41838</v>
      </c>
      <c r="B6" s="37">
        <v>12951107348</v>
      </c>
      <c r="C6" s="38" t="s">
        <v>133</v>
      </c>
      <c r="D6" s="42">
        <v>19179</v>
      </c>
      <c r="G6" s="20">
        <v>0</v>
      </c>
      <c r="H6" s="23">
        <v>0</v>
      </c>
      <c r="J6" s="29">
        <f t="shared" ref="J6:J13" si="0">(H6*G6)</f>
        <v>0</v>
      </c>
    </row>
    <row r="7" spans="1:10" ht="15.75" thickBot="1" x14ac:dyDescent="0.3">
      <c r="A7" s="36">
        <v>41839</v>
      </c>
      <c r="B7" s="37">
        <v>1425</v>
      </c>
      <c r="C7" s="38" t="s">
        <v>143</v>
      </c>
      <c r="D7" s="42">
        <v>10130.969999999999</v>
      </c>
      <c r="E7" s="50"/>
      <c r="G7" s="20">
        <v>0</v>
      </c>
      <c r="H7" s="23">
        <v>0</v>
      </c>
      <c r="J7" s="29">
        <f t="shared" si="0"/>
        <v>0</v>
      </c>
    </row>
    <row r="8" spans="1:10" ht="15.75" thickBot="1" x14ac:dyDescent="0.3">
      <c r="A8" s="36">
        <v>41839</v>
      </c>
      <c r="B8" s="37" t="s">
        <v>746</v>
      </c>
      <c r="C8" s="38" t="s">
        <v>144</v>
      </c>
      <c r="D8" s="42">
        <v>26250</v>
      </c>
      <c r="E8" s="50"/>
      <c r="G8" s="20">
        <v>0</v>
      </c>
      <c r="H8" s="23"/>
      <c r="J8" s="29"/>
    </row>
    <row r="9" spans="1:10" ht="15.75" thickBot="1" x14ac:dyDescent="0.3">
      <c r="A9" s="36">
        <v>41842</v>
      </c>
      <c r="B9" s="37">
        <v>3175</v>
      </c>
      <c r="C9" s="38" t="s">
        <v>250</v>
      </c>
      <c r="D9" s="42">
        <v>29500</v>
      </c>
      <c r="E9" s="50"/>
      <c r="G9" s="20">
        <v>0</v>
      </c>
      <c r="H9" s="23">
        <v>0</v>
      </c>
      <c r="J9" s="29">
        <f t="shared" si="0"/>
        <v>0</v>
      </c>
    </row>
    <row r="10" spans="1:10" ht="15.75" thickBot="1" x14ac:dyDescent="0.3">
      <c r="A10" s="36">
        <v>41841</v>
      </c>
      <c r="B10" s="37">
        <v>32363</v>
      </c>
      <c r="C10" s="38" t="s">
        <v>270</v>
      </c>
      <c r="D10" s="42">
        <v>20320</v>
      </c>
      <c r="E10" s="50"/>
      <c r="G10" s="20">
        <v>0</v>
      </c>
      <c r="H10" s="23">
        <v>0</v>
      </c>
      <c r="J10" s="29">
        <f t="shared" si="0"/>
        <v>0</v>
      </c>
    </row>
    <row r="11" spans="1:10" ht="15.75" thickBot="1" x14ac:dyDescent="0.3">
      <c r="A11" s="36">
        <v>41842</v>
      </c>
      <c r="B11" s="37">
        <v>9521</v>
      </c>
      <c r="C11" s="38" t="s">
        <v>747</v>
      </c>
      <c r="D11" s="42">
        <v>20000</v>
      </c>
      <c r="E11" s="50"/>
      <c r="G11" s="20">
        <v>0</v>
      </c>
      <c r="H11" s="23">
        <v>0</v>
      </c>
      <c r="J11" s="29">
        <f t="shared" si="0"/>
        <v>0</v>
      </c>
    </row>
    <row r="12" spans="1:10" ht="15.75" thickBot="1" x14ac:dyDescent="0.3">
      <c r="A12" s="36">
        <v>41842</v>
      </c>
      <c r="B12" s="37">
        <v>2982</v>
      </c>
      <c r="C12" s="38" t="s">
        <v>30</v>
      </c>
      <c r="D12" s="42">
        <v>8800</v>
      </c>
      <c r="E12" s="50"/>
      <c r="G12" s="20">
        <v>0</v>
      </c>
      <c r="H12" s="23">
        <v>0</v>
      </c>
      <c r="J12" s="29">
        <f t="shared" si="0"/>
        <v>0</v>
      </c>
    </row>
    <row r="13" spans="1:10" ht="15.75" thickBot="1" x14ac:dyDescent="0.3">
      <c r="A13" s="36">
        <v>41843</v>
      </c>
      <c r="B13" s="37">
        <v>5496</v>
      </c>
      <c r="C13" s="38" t="s">
        <v>748</v>
      </c>
      <c r="D13" s="42">
        <v>2535</v>
      </c>
      <c r="E13" s="50"/>
      <c r="G13" s="20">
        <v>0</v>
      </c>
      <c r="H13" s="23">
        <v>0</v>
      </c>
      <c r="J13" s="29">
        <f t="shared" si="0"/>
        <v>0</v>
      </c>
    </row>
    <row r="14" spans="1:10" ht="15.75" thickBot="1" x14ac:dyDescent="0.3">
      <c r="A14" s="36">
        <v>41843</v>
      </c>
      <c r="B14" s="37">
        <v>108311</v>
      </c>
      <c r="C14" s="38" t="s">
        <v>749</v>
      </c>
      <c r="D14" s="42">
        <v>1029.3499999999999</v>
      </c>
      <c r="E14" s="50"/>
      <c r="G14" s="21">
        <v>0</v>
      </c>
      <c r="H14" s="25">
        <v>0</v>
      </c>
      <c r="I14" s="2">
        <v>500</v>
      </c>
      <c r="J14" s="29">
        <f t="shared" ref="J14:J15" si="1">(G14*H14*I14)</f>
        <v>0</v>
      </c>
    </row>
    <row r="15" spans="1:10" ht="15.75" thickBot="1" x14ac:dyDescent="0.3">
      <c r="A15" s="36"/>
      <c r="B15" s="37"/>
      <c r="C15" s="38"/>
      <c r="D15" s="42">
        <v>0</v>
      </c>
      <c r="G15" s="21">
        <v>0</v>
      </c>
      <c r="H15" s="25">
        <v>0</v>
      </c>
      <c r="I15" s="2">
        <v>500</v>
      </c>
      <c r="J15" s="29">
        <f t="shared" si="1"/>
        <v>0</v>
      </c>
    </row>
    <row r="16" spans="1:10" ht="15.75" thickBot="1" x14ac:dyDescent="0.3">
      <c r="A16" s="36"/>
      <c r="B16" s="37"/>
      <c r="C16" s="38"/>
      <c r="D16" s="42">
        <v>0</v>
      </c>
      <c r="G16" s="21">
        <v>0</v>
      </c>
      <c r="H16" s="25">
        <v>0</v>
      </c>
      <c r="I16" s="2">
        <v>500</v>
      </c>
      <c r="J16" s="29">
        <f>(G16*H16*I16)</f>
        <v>0</v>
      </c>
    </row>
    <row r="17" spans="1:10" ht="15.75" thickBot="1" x14ac:dyDescent="0.3">
      <c r="A17" s="36"/>
      <c r="B17" s="37"/>
      <c r="C17" s="38"/>
      <c r="D17" s="42">
        <v>0</v>
      </c>
      <c r="G17" s="21">
        <v>0</v>
      </c>
      <c r="H17" s="25">
        <v>0</v>
      </c>
      <c r="I17" s="2">
        <v>500</v>
      </c>
      <c r="J17" s="29">
        <f t="shared" ref="J17" si="2">(G17*H17*I17)</f>
        <v>0</v>
      </c>
    </row>
    <row r="18" spans="1:10" ht="15.75" thickBot="1" x14ac:dyDescent="0.3">
      <c r="A18" s="36"/>
      <c r="B18" s="37"/>
      <c r="C18" s="38"/>
      <c r="D18" s="42">
        <v>0</v>
      </c>
      <c r="F18" s="30"/>
      <c r="G18" s="21">
        <v>0</v>
      </c>
      <c r="H18" s="23">
        <v>0</v>
      </c>
      <c r="J18" s="29">
        <f>(H18)</f>
        <v>0</v>
      </c>
    </row>
    <row r="19" spans="1:10" ht="15.75" thickBot="1" x14ac:dyDescent="0.3">
      <c r="A19" s="15"/>
      <c r="B19" s="18"/>
      <c r="C19" s="16"/>
      <c r="D19" s="41">
        <v>0</v>
      </c>
      <c r="F19" s="30" t="s">
        <v>224</v>
      </c>
      <c r="G19" s="21">
        <v>0</v>
      </c>
      <c r="H19" s="23">
        <v>0</v>
      </c>
      <c r="J19" s="29">
        <f>(H19)</f>
        <v>0</v>
      </c>
    </row>
    <row r="20" spans="1:10" ht="15.75" thickBot="1" x14ac:dyDescent="0.3">
      <c r="A20" s="15"/>
      <c r="B20" s="18"/>
      <c r="C20" s="16"/>
      <c r="D20" s="41">
        <v>0</v>
      </c>
      <c r="F20" s="30"/>
      <c r="G20" s="21">
        <v>0</v>
      </c>
      <c r="H20" s="23">
        <v>0</v>
      </c>
      <c r="J20" s="29">
        <f>(H20)</f>
        <v>0</v>
      </c>
    </row>
    <row r="21" spans="1:10" ht="15.75" thickBot="1" x14ac:dyDescent="0.3">
      <c r="A21" s="15"/>
      <c r="B21" s="18"/>
      <c r="C21" s="16"/>
      <c r="D21" s="41">
        <v>0</v>
      </c>
      <c r="F21" s="30"/>
      <c r="G21" s="21">
        <v>0</v>
      </c>
      <c r="H21" s="23">
        <v>0</v>
      </c>
      <c r="J21" s="29">
        <f>(H21)</f>
        <v>0</v>
      </c>
    </row>
    <row r="22" spans="1:10" ht="15.75" thickBot="1" x14ac:dyDescent="0.3">
      <c r="A22" s="15"/>
      <c r="B22" s="18"/>
      <c r="C22" s="16"/>
      <c r="D22" s="41">
        <v>0</v>
      </c>
      <c r="J22" s="20">
        <f>SUM(J3:J21)</f>
        <v>169915.65</v>
      </c>
    </row>
    <row r="23" spans="1:10" x14ac:dyDescent="0.25">
      <c r="A23" s="15"/>
      <c r="B23" s="18"/>
      <c r="C23" s="16"/>
      <c r="D23" s="41">
        <v>0</v>
      </c>
    </row>
    <row r="24" spans="1:10" x14ac:dyDescent="0.25">
      <c r="A24" s="15"/>
      <c r="B24" s="18"/>
      <c r="C24" s="16"/>
      <c r="D24" s="41">
        <v>0</v>
      </c>
    </row>
    <row r="25" spans="1:10" x14ac:dyDescent="0.25">
      <c r="A25" s="15"/>
      <c r="B25" s="18"/>
      <c r="C25" s="16"/>
      <c r="D25" s="41">
        <v>0</v>
      </c>
    </row>
    <row r="26" spans="1:10" x14ac:dyDescent="0.25">
      <c r="A26" s="15"/>
      <c r="B26" s="18"/>
      <c r="C26" s="16"/>
      <c r="D26" s="41">
        <v>0</v>
      </c>
    </row>
    <row r="27" spans="1:10" x14ac:dyDescent="0.25">
      <c r="A27" s="15"/>
      <c r="B27" s="18"/>
      <c r="C27" s="16"/>
      <c r="D27" s="41">
        <v>0</v>
      </c>
    </row>
    <row r="28" spans="1:10" x14ac:dyDescent="0.25">
      <c r="A28" s="15"/>
      <c r="B28" s="18"/>
      <c r="C28" s="16"/>
      <c r="D28" s="41">
        <v>0</v>
      </c>
    </row>
    <row r="29" spans="1:10" x14ac:dyDescent="0.25">
      <c r="A29" s="15"/>
      <c r="B29" s="18"/>
      <c r="C29" s="16"/>
      <c r="D29" s="41">
        <v>0</v>
      </c>
    </row>
    <row r="30" spans="1:10" x14ac:dyDescent="0.25">
      <c r="A30" s="15"/>
      <c r="B30" s="18"/>
      <c r="C30" s="16"/>
      <c r="D30" s="41">
        <v>0</v>
      </c>
    </row>
    <row r="31" spans="1:10" x14ac:dyDescent="0.25">
      <c r="A31" s="15"/>
      <c r="B31" s="18"/>
      <c r="C31" s="16"/>
      <c r="D31" s="41">
        <v>0</v>
      </c>
    </row>
    <row r="32" spans="1:10" x14ac:dyDescent="0.25">
      <c r="A32" s="15"/>
      <c r="B32" s="18"/>
      <c r="C32" s="16"/>
      <c r="D32" s="41">
        <v>0</v>
      </c>
    </row>
    <row r="33" spans="4:10" x14ac:dyDescent="0.25">
      <c r="D33" s="49">
        <f>SUM(D4:D32)</f>
        <v>169915.65</v>
      </c>
    </row>
    <row r="44" spans="4:10" x14ac:dyDescent="0.25">
      <c r="J44" s="4"/>
    </row>
    <row r="51" spans="3:6" x14ac:dyDescent="0.25">
      <c r="C51" s="26"/>
      <c r="F51" s="22"/>
    </row>
  </sheetData>
  <pageMargins left="0.43307086614173229" right="0.11811023622047245" top="1.6141732283464567" bottom="0.74803149606299213" header="0.31496062992125984" footer="0.31496062992125984"/>
  <pageSetup scale="110" orientation="portrait" horizontalDpi="4294967293" verticalDpi="30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2:J51"/>
  <sheetViews>
    <sheetView workbookViewId="0">
      <selection activeCell="B26" sqref="B26"/>
    </sheetView>
  </sheetViews>
  <sheetFormatPr baseColWidth="10" defaultRowHeight="15" x14ac:dyDescent="0.25"/>
  <cols>
    <col min="1" max="1" width="12.7109375" customWidth="1"/>
    <col min="2" max="2" width="19.7109375" customWidth="1"/>
    <col min="3" max="3" width="46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A3" s="51" t="s">
        <v>0</v>
      </c>
      <c r="B3" s="51" t="s">
        <v>18</v>
      </c>
      <c r="C3" s="51" t="s">
        <v>1</v>
      </c>
      <c r="D3" s="51" t="s">
        <v>2</v>
      </c>
      <c r="E3" s="2"/>
      <c r="G3" s="3" t="s">
        <v>38</v>
      </c>
      <c r="H3" s="23">
        <f>(D33)</f>
        <v>112921.97</v>
      </c>
      <c r="J3" s="29">
        <f>(H3)</f>
        <v>112921.97</v>
      </c>
    </row>
    <row r="4" spans="1:10" ht="15.75" thickBot="1" x14ac:dyDescent="0.3">
      <c r="A4" s="52">
        <v>41830</v>
      </c>
      <c r="B4" s="53">
        <v>32164</v>
      </c>
      <c r="C4" s="38" t="s">
        <v>147</v>
      </c>
      <c r="D4" s="54">
        <v>22820</v>
      </c>
      <c r="E4" s="2"/>
      <c r="G4" s="3"/>
      <c r="H4" s="23"/>
      <c r="J4" s="29"/>
    </row>
    <row r="5" spans="1:10" ht="15.75" thickBot="1" x14ac:dyDescent="0.3">
      <c r="A5" s="36">
        <v>41831</v>
      </c>
      <c r="B5" s="37">
        <v>12951107178</v>
      </c>
      <c r="C5" s="38" t="s">
        <v>68</v>
      </c>
      <c r="D5" s="42">
        <v>8004</v>
      </c>
      <c r="G5" s="20">
        <v>0</v>
      </c>
      <c r="H5" s="23">
        <v>0</v>
      </c>
      <c r="J5" s="29">
        <f>(H5*G5)</f>
        <v>0</v>
      </c>
    </row>
    <row r="6" spans="1:10" ht="15.75" thickBot="1" x14ac:dyDescent="0.3">
      <c r="A6" s="36">
        <v>41832</v>
      </c>
      <c r="B6" s="37" t="s">
        <v>745</v>
      </c>
      <c r="C6" s="38" t="s">
        <v>144</v>
      </c>
      <c r="D6" s="42">
        <v>13760</v>
      </c>
      <c r="G6" s="20">
        <v>0</v>
      </c>
      <c r="H6" s="23">
        <v>0</v>
      </c>
      <c r="J6" s="29">
        <f t="shared" ref="J6:J13" si="0">(H6*G6)</f>
        <v>0</v>
      </c>
    </row>
    <row r="7" spans="1:10" ht="15.75" thickBot="1" x14ac:dyDescent="0.3">
      <c r="A7" s="36">
        <v>41832</v>
      </c>
      <c r="B7" s="37">
        <v>4995372</v>
      </c>
      <c r="C7" s="38" t="s">
        <v>306</v>
      </c>
      <c r="D7" s="42">
        <v>835</v>
      </c>
      <c r="E7" s="50"/>
      <c r="G7" s="20">
        <v>0</v>
      </c>
      <c r="H7" s="23">
        <v>0</v>
      </c>
      <c r="J7" s="29">
        <f t="shared" si="0"/>
        <v>0</v>
      </c>
    </row>
    <row r="8" spans="1:10" ht="15.75" thickBot="1" x14ac:dyDescent="0.3">
      <c r="A8" s="36">
        <v>41833</v>
      </c>
      <c r="B8" s="37">
        <v>1420</v>
      </c>
      <c r="C8" s="38" t="s">
        <v>16</v>
      </c>
      <c r="D8" s="42">
        <v>17299.02</v>
      </c>
      <c r="E8" s="50"/>
      <c r="G8" s="20">
        <v>0</v>
      </c>
      <c r="H8" s="23"/>
      <c r="J8" s="29"/>
    </row>
    <row r="9" spans="1:10" ht="15.75" thickBot="1" x14ac:dyDescent="0.3">
      <c r="A9" s="36">
        <v>41834</v>
      </c>
      <c r="B9" s="37">
        <v>1422</v>
      </c>
      <c r="C9" s="38" t="s">
        <v>16</v>
      </c>
      <c r="D9" s="42">
        <v>7359.29</v>
      </c>
      <c r="E9" s="50"/>
      <c r="G9" s="20">
        <v>0</v>
      </c>
      <c r="H9" s="23">
        <v>0</v>
      </c>
      <c r="J9" s="29">
        <f t="shared" si="0"/>
        <v>0</v>
      </c>
    </row>
    <row r="10" spans="1:10" ht="15.75" thickBot="1" x14ac:dyDescent="0.3">
      <c r="A10" s="36">
        <v>41834</v>
      </c>
      <c r="B10" s="37">
        <v>32209</v>
      </c>
      <c r="C10" s="38" t="s">
        <v>147</v>
      </c>
      <c r="D10" s="42">
        <v>17740</v>
      </c>
      <c r="E10" s="50"/>
      <c r="G10" s="20">
        <v>0</v>
      </c>
      <c r="H10" s="23">
        <v>0</v>
      </c>
      <c r="J10" s="29">
        <f t="shared" si="0"/>
        <v>0</v>
      </c>
    </row>
    <row r="11" spans="1:10" ht="15.75" thickBot="1" x14ac:dyDescent="0.3">
      <c r="A11" s="36">
        <v>41835</v>
      </c>
      <c r="B11" s="37">
        <v>12951107257</v>
      </c>
      <c r="C11" s="38" t="s">
        <v>133</v>
      </c>
      <c r="D11" s="42">
        <v>19179</v>
      </c>
      <c r="E11" s="50"/>
      <c r="G11" s="20">
        <v>0</v>
      </c>
      <c r="H11" s="23">
        <v>0</v>
      </c>
      <c r="J11" s="29">
        <f t="shared" si="0"/>
        <v>0</v>
      </c>
    </row>
    <row r="12" spans="1:10" ht="15.75" thickBot="1" x14ac:dyDescent="0.3">
      <c r="A12" s="36">
        <v>41836</v>
      </c>
      <c r="B12" s="37">
        <v>1423</v>
      </c>
      <c r="C12" s="38" t="s">
        <v>16</v>
      </c>
      <c r="D12" s="42">
        <v>5925.66</v>
      </c>
      <c r="E12" s="50"/>
      <c r="G12" s="20">
        <v>0</v>
      </c>
      <c r="H12" s="23">
        <v>0</v>
      </c>
      <c r="J12" s="29">
        <f t="shared" si="0"/>
        <v>0</v>
      </c>
    </row>
    <row r="13" spans="1:10" ht="15.75" thickBot="1" x14ac:dyDescent="0.3">
      <c r="A13" s="36"/>
      <c r="B13" s="37"/>
      <c r="C13" s="38"/>
      <c r="D13" s="42">
        <v>0</v>
      </c>
      <c r="E13" s="50"/>
      <c r="G13" s="20">
        <v>0</v>
      </c>
      <c r="H13" s="23">
        <v>0</v>
      </c>
      <c r="J13" s="29">
        <f t="shared" si="0"/>
        <v>0</v>
      </c>
    </row>
    <row r="14" spans="1:10" ht="15.75" thickBot="1" x14ac:dyDescent="0.3">
      <c r="A14" s="36"/>
      <c r="B14" s="37"/>
      <c r="C14" s="38"/>
      <c r="D14" s="42">
        <v>0</v>
      </c>
      <c r="E14" s="50"/>
      <c r="G14" s="21">
        <v>0</v>
      </c>
      <c r="H14" s="25">
        <v>0</v>
      </c>
      <c r="I14" s="2">
        <v>500</v>
      </c>
      <c r="J14" s="29">
        <f t="shared" ref="J14:J15" si="1">(G14*H14*I14)</f>
        <v>0</v>
      </c>
    </row>
    <row r="15" spans="1:10" ht="15.75" thickBot="1" x14ac:dyDescent="0.3">
      <c r="A15" s="36"/>
      <c r="B15" s="37"/>
      <c r="C15" s="38"/>
      <c r="D15" s="42">
        <v>0</v>
      </c>
      <c r="G15" s="21">
        <v>0</v>
      </c>
      <c r="H15" s="25">
        <v>0</v>
      </c>
      <c r="I15" s="2">
        <v>500</v>
      </c>
      <c r="J15" s="29">
        <f t="shared" si="1"/>
        <v>0</v>
      </c>
    </row>
    <row r="16" spans="1:10" ht="15.75" thickBot="1" x14ac:dyDescent="0.3">
      <c r="A16" s="36"/>
      <c r="B16" s="37"/>
      <c r="C16" s="38"/>
      <c r="D16" s="42">
        <v>0</v>
      </c>
      <c r="G16" s="21">
        <v>0</v>
      </c>
      <c r="H16" s="25">
        <v>0</v>
      </c>
      <c r="I16" s="2">
        <v>500</v>
      </c>
      <c r="J16" s="29">
        <f>(G16*H16*I16)</f>
        <v>0</v>
      </c>
    </row>
    <row r="17" spans="1:10" ht="15.75" thickBot="1" x14ac:dyDescent="0.3">
      <c r="A17" s="36"/>
      <c r="B17" s="37"/>
      <c r="C17" s="38"/>
      <c r="D17" s="42">
        <v>0</v>
      </c>
      <c r="G17" s="21">
        <v>0</v>
      </c>
      <c r="H17" s="25">
        <v>0</v>
      </c>
      <c r="I17" s="2">
        <v>500</v>
      </c>
      <c r="J17" s="29">
        <f t="shared" ref="J17" si="2">(G17*H17*I17)</f>
        <v>0</v>
      </c>
    </row>
    <row r="18" spans="1:10" ht="15.75" thickBot="1" x14ac:dyDescent="0.3">
      <c r="A18" s="36"/>
      <c r="B18" s="37"/>
      <c r="C18" s="38"/>
      <c r="D18" s="42">
        <v>0</v>
      </c>
      <c r="F18" s="30"/>
      <c r="G18" s="21">
        <v>0</v>
      </c>
      <c r="H18" s="23">
        <v>0</v>
      </c>
      <c r="J18" s="29">
        <f>(H18)</f>
        <v>0</v>
      </c>
    </row>
    <row r="19" spans="1:10" ht="15.75" thickBot="1" x14ac:dyDescent="0.3">
      <c r="A19" s="15"/>
      <c r="B19" s="18"/>
      <c r="C19" s="16"/>
      <c r="D19" s="41">
        <v>0</v>
      </c>
      <c r="F19" s="30" t="s">
        <v>224</v>
      </c>
      <c r="G19" s="21">
        <v>0</v>
      </c>
      <c r="H19" s="23">
        <v>0</v>
      </c>
      <c r="J19" s="29">
        <f>(H19)</f>
        <v>0</v>
      </c>
    </row>
    <row r="20" spans="1:10" ht="15.75" thickBot="1" x14ac:dyDescent="0.3">
      <c r="A20" s="15"/>
      <c r="B20" s="18"/>
      <c r="C20" s="16"/>
      <c r="D20" s="41">
        <v>0</v>
      </c>
      <c r="F20" s="30"/>
      <c r="G20" s="21">
        <v>0</v>
      </c>
      <c r="H20" s="23">
        <v>0</v>
      </c>
      <c r="J20" s="29">
        <f>(H20)</f>
        <v>0</v>
      </c>
    </row>
    <row r="21" spans="1:10" ht="15.75" thickBot="1" x14ac:dyDescent="0.3">
      <c r="A21" s="15"/>
      <c r="B21" s="18"/>
      <c r="C21" s="16"/>
      <c r="D21" s="41">
        <v>0</v>
      </c>
      <c r="F21" s="30"/>
      <c r="G21" s="21">
        <v>0</v>
      </c>
      <c r="H21" s="23">
        <v>0</v>
      </c>
      <c r="J21" s="29">
        <f>(H21)</f>
        <v>0</v>
      </c>
    </row>
    <row r="22" spans="1:10" ht="15.75" thickBot="1" x14ac:dyDescent="0.3">
      <c r="A22" s="15"/>
      <c r="B22" s="18"/>
      <c r="C22" s="16"/>
      <c r="D22" s="41">
        <v>0</v>
      </c>
      <c r="J22" s="20">
        <f>SUM(J3:J21)</f>
        <v>112921.97</v>
      </c>
    </row>
    <row r="23" spans="1:10" x14ac:dyDescent="0.25">
      <c r="A23" s="15"/>
      <c r="B23" s="18"/>
      <c r="C23" s="16"/>
      <c r="D23" s="41">
        <v>0</v>
      </c>
    </row>
    <row r="24" spans="1:10" x14ac:dyDescent="0.25">
      <c r="A24" s="15"/>
      <c r="B24" s="18"/>
      <c r="C24" s="16"/>
      <c r="D24" s="41">
        <v>0</v>
      </c>
    </row>
    <row r="25" spans="1:10" x14ac:dyDescent="0.25">
      <c r="A25" s="15"/>
      <c r="B25" s="18"/>
      <c r="C25" s="16"/>
      <c r="D25" s="41">
        <v>0</v>
      </c>
    </row>
    <row r="26" spans="1:10" x14ac:dyDescent="0.25">
      <c r="A26" s="15"/>
      <c r="B26" s="18"/>
      <c r="C26" s="16"/>
      <c r="D26" s="41">
        <v>0</v>
      </c>
    </row>
    <row r="27" spans="1:10" x14ac:dyDescent="0.25">
      <c r="A27" s="15"/>
      <c r="B27" s="18"/>
      <c r="C27" s="16"/>
      <c r="D27" s="41">
        <v>0</v>
      </c>
    </row>
    <row r="28" spans="1:10" x14ac:dyDescent="0.25">
      <c r="A28" s="15"/>
      <c r="B28" s="18"/>
      <c r="C28" s="16"/>
      <c r="D28" s="41">
        <v>0</v>
      </c>
    </row>
    <row r="29" spans="1:10" x14ac:dyDescent="0.25">
      <c r="A29" s="15"/>
      <c r="B29" s="18"/>
      <c r="C29" s="16"/>
      <c r="D29" s="41">
        <v>0</v>
      </c>
    </row>
    <row r="30" spans="1:10" x14ac:dyDescent="0.25">
      <c r="A30" s="15"/>
      <c r="B30" s="18"/>
      <c r="C30" s="16"/>
      <c r="D30" s="41">
        <v>0</v>
      </c>
    </row>
    <row r="31" spans="1:10" x14ac:dyDescent="0.25">
      <c r="A31" s="15"/>
      <c r="B31" s="18"/>
      <c r="C31" s="16"/>
      <c r="D31" s="41">
        <v>0</v>
      </c>
    </row>
    <row r="32" spans="1:10" x14ac:dyDescent="0.25">
      <c r="A32" s="15"/>
      <c r="B32" s="18"/>
      <c r="C32" s="16"/>
      <c r="D32" s="41">
        <v>0</v>
      </c>
    </row>
    <row r="33" spans="4:10" x14ac:dyDescent="0.25">
      <c r="D33" s="49">
        <f>SUM(D4:D32)</f>
        <v>112921.97</v>
      </c>
    </row>
    <row r="44" spans="4:10" x14ac:dyDescent="0.25">
      <c r="J44" s="4"/>
    </row>
    <row r="51" spans="3:6" x14ac:dyDescent="0.25">
      <c r="C51" s="26"/>
      <c r="F51" s="22"/>
    </row>
  </sheetData>
  <pageMargins left="0.43307086614173229" right="0.11811023622047245" top="1.6141732283464567" bottom="0.74803149606299213" header="0.31496062992125984" footer="0.31496062992125984"/>
  <pageSetup scale="110" orientation="portrait" horizontalDpi="4294967293" verticalDpi="30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2:J51"/>
  <sheetViews>
    <sheetView workbookViewId="0">
      <selection activeCell="A24" sqref="A24"/>
    </sheetView>
  </sheetViews>
  <sheetFormatPr baseColWidth="10" defaultRowHeight="15" x14ac:dyDescent="0.25"/>
  <cols>
    <col min="1" max="1" width="12.7109375" customWidth="1"/>
    <col min="2" max="2" width="19.7109375" customWidth="1"/>
    <col min="3" max="3" width="46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A3" s="51" t="s">
        <v>0</v>
      </c>
      <c r="B3" s="51" t="s">
        <v>18</v>
      </c>
      <c r="C3" s="51" t="s">
        <v>1</v>
      </c>
      <c r="D3" s="51" t="s">
        <v>2</v>
      </c>
      <c r="E3" s="2"/>
      <c r="G3" s="3" t="s">
        <v>38</v>
      </c>
      <c r="H3" s="23">
        <f>(D33)</f>
        <v>150441.10999999999</v>
      </c>
      <c r="J3" s="29">
        <f>(H3)</f>
        <v>150441.10999999999</v>
      </c>
    </row>
    <row r="4" spans="1:10" ht="15.75" thickBot="1" x14ac:dyDescent="0.3">
      <c r="A4" s="52">
        <v>41824</v>
      </c>
      <c r="B4" s="53">
        <v>568001</v>
      </c>
      <c r="C4" s="38" t="s">
        <v>333</v>
      </c>
      <c r="D4" s="54">
        <v>4300</v>
      </c>
      <c r="E4" s="2"/>
      <c r="G4" s="3"/>
      <c r="H4" s="23"/>
      <c r="J4" s="29"/>
    </row>
    <row r="5" spans="1:10" ht="15.75" thickBot="1" x14ac:dyDescent="0.3">
      <c r="A5" s="36">
        <v>41824</v>
      </c>
      <c r="B5" s="37">
        <v>12951106980</v>
      </c>
      <c r="C5" s="38" t="s">
        <v>133</v>
      </c>
      <c r="D5" s="42">
        <v>19179</v>
      </c>
      <c r="G5" s="20">
        <v>0</v>
      </c>
      <c r="H5" s="23">
        <v>0</v>
      </c>
      <c r="J5" s="29">
        <f>(H5*G5)</f>
        <v>0</v>
      </c>
    </row>
    <row r="6" spans="1:10" ht="15.75" thickBot="1" x14ac:dyDescent="0.3">
      <c r="A6" s="36">
        <v>41825</v>
      </c>
      <c r="B6" s="37">
        <v>645594</v>
      </c>
      <c r="C6" s="38" t="s">
        <v>48</v>
      </c>
      <c r="D6" s="42">
        <v>8895</v>
      </c>
      <c r="G6" s="20">
        <v>0</v>
      </c>
      <c r="H6" s="23">
        <v>0</v>
      </c>
      <c r="J6" s="29">
        <f t="shared" ref="J6:J13" si="0">(H6*G6)</f>
        <v>0</v>
      </c>
    </row>
    <row r="7" spans="1:10" ht="15.75" thickBot="1" x14ac:dyDescent="0.3">
      <c r="A7" s="36">
        <v>41825</v>
      </c>
      <c r="B7" s="37">
        <v>105844</v>
      </c>
      <c r="C7" s="38" t="s">
        <v>211</v>
      </c>
      <c r="D7" s="42">
        <v>6223</v>
      </c>
      <c r="E7" s="50"/>
      <c r="G7" s="20">
        <v>0</v>
      </c>
      <c r="H7" s="23">
        <v>0</v>
      </c>
      <c r="J7" s="29">
        <f t="shared" si="0"/>
        <v>0</v>
      </c>
    </row>
    <row r="8" spans="1:10" ht="15.75" thickBot="1" x14ac:dyDescent="0.3">
      <c r="A8" s="36">
        <v>41825</v>
      </c>
      <c r="B8" s="37" t="s">
        <v>742</v>
      </c>
      <c r="C8" s="38" t="s">
        <v>157</v>
      </c>
      <c r="D8" s="42">
        <v>29500</v>
      </c>
      <c r="E8" s="50"/>
      <c r="G8" s="20">
        <v>0</v>
      </c>
      <c r="H8" s="23"/>
      <c r="J8" s="29"/>
    </row>
    <row r="9" spans="1:10" ht="15.75" thickBot="1" x14ac:dyDescent="0.3">
      <c r="A9" s="36">
        <v>41827</v>
      </c>
      <c r="B9" s="37">
        <v>32102</v>
      </c>
      <c r="C9" s="38" t="s">
        <v>28</v>
      </c>
      <c r="D9" s="42">
        <v>20320</v>
      </c>
      <c r="E9" s="50"/>
      <c r="G9" s="20">
        <v>0</v>
      </c>
      <c r="H9" s="23">
        <v>0</v>
      </c>
      <c r="J9" s="29">
        <f t="shared" si="0"/>
        <v>0</v>
      </c>
    </row>
    <row r="10" spans="1:10" ht="15.75" thickBot="1" x14ac:dyDescent="0.3">
      <c r="A10" s="36">
        <v>41827</v>
      </c>
      <c r="B10" s="37">
        <v>1421</v>
      </c>
      <c r="C10" s="38" t="s">
        <v>143</v>
      </c>
      <c r="D10" s="42">
        <v>10224.780000000001</v>
      </c>
      <c r="E10" s="50"/>
      <c r="G10" s="20">
        <v>0</v>
      </c>
      <c r="H10" s="23">
        <v>0</v>
      </c>
      <c r="J10" s="29">
        <f t="shared" si="0"/>
        <v>0</v>
      </c>
    </row>
    <row r="11" spans="1:10" ht="15.75" thickBot="1" x14ac:dyDescent="0.3">
      <c r="A11" s="36">
        <v>41828</v>
      </c>
      <c r="B11" s="37">
        <v>106192</v>
      </c>
      <c r="C11" s="38" t="s">
        <v>743</v>
      </c>
      <c r="D11" s="42">
        <v>15400.33</v>
      </c>
      <c r="E11" s="50"/>
      <c r="G11" s="20">
        <v>0</v>
      </c>
      <c r="H11" s="23">
        <v>0</v>
      </c>
      <c r="J11" s="29">
        <f t="shared" si="0"/>
        <v>0</v>
      </c>
    </row>
    <row r="12" spans="1:10" ht="15.75" thickBot="1" x14ac:dyDescent="0.3">
      <c r="A12" s="36">
        <v>41828</v>
      </c>
      <c r="B12" s="37">
        <v>242471</v>
      </c>
      <c r="C12" s="38" t="s">
        <v>744</v>
      </c>
      <c r="D12" s="42">
        <v>900</v>
      </c>
      <c r="E12" s="50"/>
      <c r="G12" s="20">
        <v>0</v>
      </c>
      <c r="H12" s="23">
        <v>0</v>
      </c>
      <c r="J12" s="29">
        <f t="shared" si="0"/>
        <v>0</v>
      </c>
    </row>
    <row r="13" spans="1:10" ht="15.75" thickBot="1" x14ac:dyDescent="0.3">
      <c r="A13" s="36">
        <v>41828</v>
      </c>
      <c r="B13" s="37">
        <v>12951107069</v>
      </c>
      <c r="C13" s="38" t="s">
        <v>133</v>
      </c>
      <c r="D13" s="42">
        <v>19179</v>
      </c>
      <c r="E13" s="50"/>
      <c r="G13" s="20">
        <v>0</v>
      </c>
      <c r="H13" s="23">
        <v>0</v>
      </c>
      <c r="J13" s="29">
        <f t="shared" si="0"/>
        <v>0</v>
      </c>
    </row>
    <row r="14" spans="1:10" ht="15.75" thickBot="1" x14ac:dyDescent="0.3">
      <c r="A14" s="36">
        <v>41828</v>
      </c>
      <c r="B14" s="37">
        <v>2892</v>
      </c>
      <c r="C14" s="38" t="s">
        <v>49</v>
      </c>
      <c r="D14" s="42">
        <v>8800</v>
      </c>
      <c r="E14" s="50"/>
      <c r="G14" s="21">
        <v>0</v>
      </c>
      <c r="H14" s="25">
        <v>0</v>
      </c>
      <c r="I14" s="2">
        <v>500</v>
      </c>
      <c r="J14" s="29">
        <f t="shared" ref="J14:J15" si="1">(G14*H14*I14)</f>
        <v>0</v>
      </c>
    </row>
    <row r="15" spans="1:10" ht="15.75" thickBot="1" x14ac:dyDescent="0.3">
      <c r="A15" s="36">
        <v>41829</v>
      </c>
      <c r="B15" s="37">
        <v>232</v>
      </c>
      <c r="C15" s="38" t="s">
        <v>149</v>
      </c>
      <c r="D15" s="42">
        <v>3900</v>
      </c>
      <c r="G15" s="21">
        <v>0</v>
      </c>
      <c r="H15" s="25">
        <v>0</v>
      </c>
      <c r="I15" s="2">
        <v>500</v>
      </c>
      <c r="J15" s="29">
        <f t="shared" si="1"/>
        <v>0</v>
      </c>
    </row>
    <row r="16" spans="1:10" ht="15.75" thickBot="1" x14ac:dyDescent="0.3">
      <c r="A16" s="36">
        <v>41829</v>
      </c>
      <c r="B16" s="37">
        <v>4991346</v>
      </c>
      <c r="C16" s="38" t="s">
        <v>149</v>
      </c>
      <c r="D16" s="42">
        <v>3620</v>
      </c>
      <c r="G16" s="21">
        <v>0</v>
      </c>
      <c r="H16" s="25">
        <v>0</v>
      </c>
      <c r="I16" s="2">
        <v>500</v>
      </c>
      <c r="J16" s="29">
        <f>(G16*H16*I16)</f>
        <v>0</v>
      </c>
    </row>
    <row r="17" spans="1:10" ht="15.75" thickBot="1" x14ac:dyDescent="0.3">
      <c r="A17" s="36"/>
      <c r="B17" s="37"/>
      <c r="C17" s="38"/>
      <c r="D17" s="42">
        <v>0</v>
      </c>
      <c r="G17" s="21">
        <v>0</v>
      </c>
      <c r="H17" s="25">
        <v>0</v>
      </c>
      <c r="I17" s="2">
        <v>500</v>
      </c>
      <c r="J17" s="29">
        <f t="shared" ref="J17" si="2">(G17*H17*I17)</f>
        <v>0</v>
      </c>
    </row>
    <row r="18" spans="1:10" ht="15.75" thickBot="1" x14ac:dyDescent="0.3">
      <c r="A18" s="36"/>
      <c r="B18" s="37"/>
      <c r="C18" s="38"/>
      <c r="D18" s="42">
        <v>0</v>
      </c>
      <c r="F18" s="30"/>
      <c r="G18" s="21">
        <v>0</v>
      </c>
      <c r="H18" s="23">
        <v>0</v>
      </c>
      <c r="J18" s="29">
        <f>(H18)</f>
        <v>0</v>
      </c>
    </row>
    <row r="19" spans="1:10" ht="15.75" thickBot="1" x14ac:dyDescent="0.3">
      <c r="A19" s="15"/>
      <c r="B19" s="18"/>
      <c r="C19" s="16"/>
      <c r="D19" s="41">
        <v>0</v>
      </c>
      <c r="F19" s="30" t="s">
        <v>224</v>
      </c>
      <c r="G19" s="21">
        <v>0</v>
      </c>
      <c r="H19" s="23">
        <v>0</v>
      </c>
      <c r="J19" s="29">
        <f>(H19)</f>
        <v>0</v>
      </c>
    </row>
    <row r="20" spans="1:10" ht="15.75" thickBot="1" x14ac:dyDescent="0.3">
      <c r="A20" s="15"/>
      <c r="B20" s="18"/>
      <c r="C20" s="16"/>
      <c r="D20" s="41">
        <v>0</v>
      </c>
      <c r="F20" s="30"/>
      <c r="G20" s="21">
        <v>0</v>
      </c>
      <c r="H20" s="23">
        <v>0</v>
      </c>
      <c r="J20" s="29">
        <f>(H20)</f>
        <v>0</v>
      </c>
    </row>
    <row r="21" spans="1:10" ht="15.75" thickBot="1" x14ac:dyDescent="0.3">
      <c r="A21" s="15"/>
      <c r="B21" s="18"/>
      <c r="C21" s="16"/>
      <c r="D21" s="41">
        <v>0</v>
      </c>
      <c r="F21" s="30"/>
      <c r="G21" s="21">
        <v>0</v>
      </c>
      <c r="H21" s="23">
        <v>0</v>
      </c>
      <c r="J21" s="29">
        <f>(H21)</f>
        <v>0</v>
      </c>
    </row>
    <row r="22" spans="1:10" ht="15.75" thickBot="1" x14ac:dyDescent="0.3">
      <c r="A22" s="15"/>
      <c r="B22" s="18"/>
      <c r="C22" s="16"/>
      <c r="D22" s="41">
        <v>0</v>
      </c>
      <c r="J22" s="20">
        <f>SUM(J3:J21)</f>
        <v>150441.10999999999</v>
      </c>
    </row>
    <row r="23" spans="1:10" x14ac:dyDescent="0.25">
      <c r="A23" s="15"/>
      <c r="B23" s="18"/>
      <c r="C23" s="16"/>
      <c r="D23" s="41">
        <v>0</v>
      </c>
    </row>
    <row r="24" spans="1:10" x14ac:dyDescent="0.25">
      <c r="A24" s="15"/>
      <c r="B24" s="18"/>
      <c r="C24" s="16"/>
      <c r="D24" s="41">
        <v>0</v>
      </c>
    </row>
    <row r="25" spans="1:10" x14ac:dyDescent="0.25">
      <c r="A25" s="15"/>
      <c r="B25" s="18"/>
      <c r="C25" s="16"/>
      <c r="D25" s="41">
        <v>0</v>
      </c>
    </row>
    <row r="26" spans="1:10" x14ac:dyDescent="0.25">
      <c r="A26" s="15"/>
      <c r="B26" s="18"/>
      <c r="C26" s="16"/>
      <c r="D26" s="41">
        <v>0</v>
      </c>
    </row>
    <row r="27" spans="1:10" x14ac:dyDescent="0.25">
      <c r="A27" s="15"/>
      <c r="B27" s="18"/>
      <c r="C27" s="16"/>
      <c r="D27" s="41">
        <v>0</v>
      </c>
    </row>
    <row r="28" spans="1:10" x14ac:dyDescent="0.25">
      <c r="A28" s="15"/>
      <c r="B28" s="18"/>
      <c r="C28" s="16"/>
      <c r="D28" s="41">
        <v>0</v>
      </c>
    </row>
    <row r="29" spans="1:10" x14ac:dyDescent="0.25">
      <c r="A29" s="15"/>
      <c r="B29" s="18"/>
      <c r="C29" s="16"/>
      <c r="D29" s="41">
        <v>0</v>
      </c>
    </row>
    <row r="30" spans="1:10" x14ac:dyDescent="0.25">
      <c r="A30" s="15"/>
      <c r="B30" s="18"/>
      <c r="C30" s="16"/>
      <c r="D30" s="41">
        <v>0</v>
      </c>
    </row>
    <row r="31" spans="1:10" x14ac:dyDescent="0.25">
      <c r="A31" s="15"/>
      <c r="B31" s="18"/>
      <c r="C31" s="16"/>
      <c r="D31" s="41">
        <v>0</v>
      </c>
    </row>
    <row r="32" spans="1:10" x14ac:dyDescent="0.25">
      <c r="A32" s="15"/>
      <c r="B32" s="18"/>
      <c r="C32" s="16"/>
      <c r="D32" s="41">
        <v>0</v>
      </c>
    </row>
    <row r="33" spans="4:10" x14ac:dyDescent="0.25">
      <c r="D33" s="49">
        <f>SUM(D4:D32)</f>
        <v>150441.10999999999</v>
      </c>
    </row>
    <row r="44" spans="4:10" x14ac:dyDescent="0.25">
      <c r="J44" s="4"/>
    </row>
    <row r="51" spans="3:6" x14ac:dyDescent="0.25">
      <c r="C51" s="26"/>
      <c r="F51" s="22"/>
    </row>
  </sheetData>
  <pageMargins left="0.43307086614173229" right="0.11811023622047245" top="1.6141732283464567" bottom="0.74803149606299213" header="0.31496062992125984" footer="0.31496062992125984"/>
  <pageSetup scale="110" orientation="portrait" horizontalDpi="4294967293" verticalDpi="30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2:J52"/>
  <sheetViews>
    <sheetView workbookViewId="0">
      <selection activeCell="A3" sqref="A3:D34"/>
    </sheetView>
  </sheetViews>
  <sheetFormatPr baseColWidth="10" defaultRowHeight="15" x14ac:dyDescent="0.25"/>
  <cols>
    <col min="1" max="1" width="12.7109375" customWidth="1"/>
    <col min="2" max="2" width="19.7109375" customWidth="1"/>
    <col min="3" max="3" width="46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A3" s="51" t="s">
        <v>0</v>
      </c>
      <c r="B3" s="51" t="s">
        <v>18</v>
      </c>
      <c r="C3" s="51" t="s">
        <v>1</v>
      </c>
      <c r="D3" s="51" t="s">
        <v>2</v>
      </c>
      <c r="E3" s="2"/>
      <c r="G3" s="3" t="s">
        <v>38</v>
      </c>
      <c r="H3" s="23">
        <f>(D34)</f>
        <v>107293</v>
      </c>
      <c r="J3" s="29">
        <f>(H3)</f>
        <v>107293</v>
      </c>
    </row>
    <row r="4" spans="1:10" ht="15.75" thickBot="1" x14ac:dyDescent="0.3">
      <c r="A4" s="52">
        <v>41817</v>
      </c>
      <c r="B4" s="53">
        <v>12951106794</v>
      </c>
      <c r="C4" s="38" t="s">
        <v>133</v>
      </c>
      <c r="D4" s="54">
        <v>8004</v>
      </c>
      <c r="E4" s="2"/>
      <c r="G4" s="3"/>
      <c r="H4" s="23"/>
      <c r="J4" s="29"/>
    </row>
    <row r="5" spans="1:10" ht="15.75" thickBot="1" x14ac:dyDescent="0.3">
      <c r="A5" s="36">
        <v>41820</v>
      </c>
      <c r="B5" s="37">
        <v>32003</v>
      </c>
      <c r="C5" s="38" t="s">
        <v>147</v>
      </c>
      <c r="D5" s="42">
        <v>10000</v>
      </c>
      <c r="G5" s="20">
        <v>0</v>
      </c>
      <c r="H5" s="23">
        <v>0</v>
      </c>
      <c r="J5" s="29">
        <f>(H5*G5)</f>
        <v>0</v>
      </c>
    </row>
    <row r="6" spans="1:10" ht="15.75" thickBot="1" x14ac:dyDescent="0.3">
      <c r="A6" s="36">
        <v>41821</v>
      </c>
      <c r="B6" s="37">
        <v>12951106885</v>
      </c>
      <c r="C6" s="38" t="s">
        <v>133</v>
      </c>
      <c r="D6" s="42">
        <v>15454</v>
      </c>
      <c r="G6" s="20">
        <v>0</v>
      </c>
      <c r="H6" s="23">
        <v>0</v>
      </c>
      <c r="J6" s="29">
        <f t="shared" ref="J6:J13" si="0">(H6*G6)</f>
        <v>0</v>
      </c>
    </row>
    <row r="7" spans="1:10" ht="15.75" thickBot="1" x14ac:dyDescent="0.3">
      <c r="A7" s="36">
        <v>41822</v>
      </c>
      <c r="B7" s="37">
        <v>151392</v>
      </c>
      <c r="C7" s="38" t="s">
        <v>737</v>
      </c>
      <c r="D7" s="42">
        <v>2520</v>
      </c>
      <c r="E7" s="50"/>
      <c r="G7" s="20">
        <v>0</v>
      </c>
      <c r="H7" s="23">
        <v>0</v>
      </c>
      <c r="J7" s="29">
        <f t="shared" si="0"/>
        <v>0</v>
      </c>
    </row>
    <row r="8" spans="1:10" ht="15.75" thickBot="1" x14ac:dyDescent="0.3">
      <c r="A8" s="36">
        <v>41822</v>
      </c>
      <c r="B8" s="37">
        <v>104203</v>
      </c>
      <c r="C8" s="38" t="s">
        <v>424</v>
      </c>
      <c r="D8" s="42">
        <v>4600</v>
      </c>
      <c r="E8" s="50"/>
      <c r="G8" s="20">
        <v>0</v>
      </c>
      <c r="H8" s="23"/>
      <c r="J8" s="29"/>
    </row>
    <row r="9" spans="1:10" ht="15.75" thickBot="1" x14ac:dyDescent="0.3">
      <c r="A9" s="36">
        <v>41822</v>
      </c>
      <c r="B9" s="37">
        <v>130763</v>
      </c>
      <c r="C9" s="38" t="s">
        <v>678</v>
      </c>
      <c r="D9" s="42">
        <v>31600</v>
      </c>
      <c r="E9" s="50"/>
      <c r="G9" s="20">
        <v>0</v>
      </c>
      <c r="H9" s="23">
        <v>0</v>
      </c>
      <c r="J9" s="29">
        <f t="shared" si="0"/>
        <v>0</v>
      </c>
    </row>
    <row r="10" spans="1:10" ht="15.75" thickBot="1" x14ac:dyDescent="0.3">
      <c r="A10" s="36">
        <v>41822</v>
      </c>
      <c r="B10" s="37">
        <v>4979472</v>
      </c>
      <c r="C10" s="38" t="s">
        <v>738</v>
      </c>
      <c r="D10" s="42">
        <v>2095</v>
      </c>
      <c r="E10" s="50"/>
      <c r="G10" s="20">
        <v>0</v>
      </c>
      <c r="H10" s="23">
        <v>0</v>
      </c>
      <c r="J10" s="29">
        <f t="shared" si="0"/>
        <v>0</v>
      </c>
    </row>
    <row r="11" spans="1:10" ht="15.75" thickBot="1" x14ac:dyDescent="0.3">
      <c r="A11" s="36">
        <v>41823</v>
      </c>
      <c r="B11" s="37">
        <v>32051</v>
      </c>
      <c r="C11" s="38" t="s">
        <v>147</v>
      </c>
      <c r="D11" s="42">
        <v>22820</v>
      </c>
      <c r="E11" s="50"/>
      <c r="G11" s="20">
        <v>0</v>
      </c>
      <c r="H11" s="23">
        <v>0</v>
      </c>
      <c r="J11" s="29">
        <f t="shared" si="0"/>
        <v>0</v>
      </c>
    </row>
    <row r="12" spans="1:10" ht="15.75" thickBot="1" x14ac:dyDescent="0.3">
      <c r="A12" s="36">
        <v>41823</v>
      </c>
      <c r="B12" s="37">
        <v>151515</v>
      </c>
      <c r="C12" s="38" t="s">
        <v>739</v>
      </c>
      <c r="D12" s="42">
        <v>2500</v>
      </c>
      <c r="E12" s="50"/>
      <c r="G12" s="20">
        <v>0</v>
      </c>
      <c r="H12" s="23">
        <v>0</v>
      </c>
      <c r="J12" s="29">
        <f t="shared" si="0"/>
        <v>0</v>
      </c>
    </row>
    <row r="13" spans="1:10" ht="15.75" thickBot="1" x14ac:dyDescent="0.3">
      <c r="A13" s="36">
        <v>41823</v>
      </c>
      <c r="B13" s="37">
        <v>224134</v>
      </c>
      <c r="C13" s="38" t="s">
        <v>740</v>
      </c>
      <c r="D13" s="42">
        <v>5400</v>
      </c>
      <c r="E13" s="50"/>
      <c r="G13" s="20">
        <v>0</v>
      </c>
      <c r="H13" s="23">
        <v>0</v>
      </c>
      <c r="J13" s="29">
        <f t="shared" si="0"/>
        <v>0</v>
      </c>
    </row>
    <row r="14" spans="1:10" ht="15.75" thickBot="1" x14ac:dyDescent="0.3">
      <c r="A14" s="36">
        <v>41823</v>
      </c>
      <c r="B14" s="37">
        <v>241957</v>
      </c>
      <c r="C14" s="38" t="s">
        <v>289</v>
      </c>
      <c r="D14" s="42">
        <v>2250</v>
      </c>
      <c r="E14" s="50"/>
      <c r="G14" s="21">
        <v>0</v>
      </c>
      <c r="H14" s="25">
        <v>0</v>
      </c>
      <c r="I14" s="2">
        <v>500</v>
      </c>
      <c r="J14" s="29">
        <f t="shared" ref="J14:J16" si="1">(G14*H14*I14)</f>
        <v>0</v>
      </c>
    </row>
    <row r="15" spans="1:10" ht="15.75" thickBot="1" x14ac:dyDescent="0.3">
      <c r="A15" s="36">
        <v>41823</v>
      </c>
      <c r="B15" s="37">
        <v>241967</v>
      </c>
      <c r="C15" s="38" t="s">
        <v>741</v>
      </c>
      <c r="D15" s="42">
        <v>50</v>
      </c>
      <c r="G15" s="21">
        <v>0</v>
      </c>
      <c r="H15" s="25">
        <v>0</v>
      </c>
      <c r="I15" s="2">
        <v>500</v>
      </c>
      <c r="J15" s="29">
        <f t="shared" si="1"/>
        <v>0</v>
      </c>
    </row>
    <row r="16" spans="1:10" ht="15.75" thickBot="1" x14ac:dyDescent="0.3">
      <c r="A16" s="36"/>
      <c r="B16" s="37"/>
      <c r="C16" s="38"/>
      <c r="D16" s="42">
        <v>0</v>
      </c>
      <c r="G16" s="21">
        <v>0</v>
      </c>
      <c r="H16" s="25">
        <v>0</v>
      </c>
      <c r="I16" s="2">
        <v>500</v>
      </c>
      <c r="J16" s="29">
        <f t="shared" si="1"/>
        <v>0</v>
      </c>
    </row>
    <row r="17" spans="1:10" ht="15.75" thickBot="1" x14ac:dyDescent="0.3">
      <c r="A17" s="36"/>
      <c r="B17" s="37"/>
      <c r="C17" s="38"/>
      <c r="D17" s="42">
        <v>0</v>
      </c>
      <c r="G17" s="21">
        <v>0</v>
      </c>
      <c r="H17" s="25">
        <v>0</v>
      </c>
      <c r="I17" s="2">
        <v>500</v>
      </c>
      <c r="J17" s="29">
        <f>(G17*H17*I17)</f>
        <v>0</v>
      </c>
    </row>
    <row r="18" spans="1:10" ht="15.75" thickBot="1" x14ac:dyDescent="0.3">
      <c r="A18" s="36"/>
      <c r="B18" s="37"/>
      <c r="C18" s="38"/>
      <c r="D18" s="42">
        <v>0</v>
      </c>
      <c r="G18" s="21">
        <v>0</v>
      </c>
      <c r="H18" s="25">
        <v>0</v>
      </c>
      <c r="I18" s="2">
        <v>500</v>
      </c>
      <c r="J18" s="29">
        <f t="shared" ref="J18" si="2">(G18*H18*I18)</f>
        <v>0</v>
      </c>
    </row>
    <row r="19" spans="1:10" ht="15.75" thickBot="1" x14ac:dyDescent="0.3">
      <c r="A19" s="36"/>
      <c r="B19" s="37"/>
      <c r="C19" s="38"/>
      <c r="D19" s="42">
        <v>0</v>
      </c>
      <c r="F19" s="30"/>
      <c r="G19" s="21">
        <v>0</v>
      </c>
      <c r="H19" s="23">
        <v>0</v>
      </c>
      <c r="J19" s="29">
        <f>(H19)</f>
        <v>0</v>
      </c>
    </row>
    <row r="20" spans="1:10" ht="15.75" thickBot="1" x14ac:dyDescent="0.3">
      <c r="A20" s="15"/>
      <c r="B20" s="18"/>
      <c r="C20" s="16"/>
      <c r="D20" s="41">
        <v>0</v>
      </c>
      <c r="F20" s="30" t="s">
        <v>224</v>
      </c>
      <c r="G20" s="21">
        <v>0</v>
      </c>
      <c r="H20" s="23">
        <v>0</v>
      </c>
      <c r="J20" s="29">
        <f>(H20)</f>
        <v>0</v>
      </c>
    </row>
    <row r="21" spans="1:10" ht="15.75" thickBot="1" x14ac:dyDescent="0.3">
      <c r="A21" s="15"/>
      <c r="B21" s="18"/>
      <c r="C21" s="16"/>
      <c r="D21" s="41">
        <v>0</v>
      </c>
      <c r="F21" s="30"/>
      <c r="G21" s="21">
        <v>0</v>
      </c>
      <c r="H21" s="23">
        <v>0</v>
      </c>
      <c r="J21" s="29">
        <f>(H21)</f>
        <v>0</v>
      </c>
    </row>
    <row r="22" spans="1:10" ht="15.75" thickBot="1" x14ac:dyDescent="0.3">
      <c r="A22" s="15"/>
      <c r="B22" s="18"/>
      <c r="C22" s="16"/>
      <c r="D22" s="41">
        <v>0</v>
      </c>
      <c r="F22" s="30"/>
      <c r="G22" s="21">
        <v>0</v>
      </c>
      <c r="H22" s="23">
        <v>0</v>
      </c>
      <c r="J22" s="29">
        <f>(H22)</f>
        <v>0</v>
      </c>
    </row>
    <row r="23" spans="1:10" ht="15.75" thickBot="1" x14ac:dyDescent="0.3">
      <c r="A23" s="15"/>
      <c r="B23" s="18"/>
      <c r="C23" s="16"/>
      <c r="D23" s="41">
        <v>0</v>
      </c>
      <c r="J23" s="20">
        <f>SUM(J3:J22)</f>
        <v>107293</v>
      </c>
    </row>
    <row r="24" spans="1:10" x14ac:dyDescent="0.25">
      <c r="A24" s="15"/>
      <c r="B24" s="18"/>
      <c r="C24" s="16"/>
      <c r="D24" s="41">
        <v>0</v>
      </c>
    </row>
    <row r="25" spans="1:10" x14ac:dyDescent="0.25">
      <c r="A25" s="15"/>
      <c r="B25" s="18"/>
      <c r="C25" s="16"/>
      <c r="D25" s="41">
        <v>0</v>
      </c>
    </row>
    <row r="26" spans="1:10" x14ac:dyDescent="0.25">
      <c r="A26" s="15"/>
      <c r="B26" s="18"/>
      <c r="C26" s="16"/>
      <c r="D26" s="41">
        <v>0</v>
      </c>
    </row>
    <row r="27" spans="1:10" x14ac:dyDescent="0.25">
      <c r="A27" s="15"/>
      <c r="B27" s="18"/>
      <c r="C27" s="16"/>
      <c r="D27" s="41">
        <v>0</v>
      </c>
    </row>
    <row r="28" spans="1:10" x14ac:dyDescent="0.25">
      <c r="A28" s="15"/>
      <c r="B28" s="18"/>
      <c r="C28" s="16"/>
      <c r="D28" s="41">
        <v>0</v>
      </c>
    </row>
    <row r="29" spans="1:10" x14ac:dyDescent="0.25">
      <c r="A29" s="15"/>
      <c r="B29" s="18"/>
      <c r="C29" s="16"/>
      <c r="D29" s="41">
        <v>0</v>
      </c>
    </row>
    <row r="30" spans="1:10" x14ac:dyDescent="0.25">
      <c r="A30" s="15"/>
      <c r="B30" s="18"/>
      <c r="C30" s="16"/>
      <c r="D30" s="41">
        <v>0</v>
      </c>
    </row>
    <row r="31" spans="1:10" x14ac:dyDescent="0.25">
      <c r="A31" s="15"/>
      <c r="B31" s="18"/>
      <c r="C31" s="16"/>
      <c r="D31" s="41">
        <v>0</v>
      </c>
    </row>
    <row r="32" spans="1:10" x14ac:dyDescent="0.25">
      <c r="A32" s="15"/>
      <c r="B32" s="18"/>
      <c r="C32" s="16"/>
      <c r="D32" s="41">
        <v>0</v>
      </c>
    </row>
    <row r="33" spans="1:10" x14ac:dyDescent="0.25">
      <c r="A33" s="15"/>
      <c r="B33" s="18"/>
      <c r="C33" s="16"/>
      <c r="D33" s="41">
        <v>0</v>
      </c>
    </row>
    <row r="34" spans="1:10" x14ac:dyDescent="0.25">
      <c r="D34" s="49">
        <f>SUM(D4:D33)</f>
        <v>107293</v>
      </c>
    </row>
    <row r="45" spans="1:10" x14ac:dyDescent="0.25">
      <c r="J45" s="4"/>
    </row>
    <row r="52" spans="3:6" x14ac:dyDescent="0.25">
      <c r="C52" s="26"/>
      <c r="F52" s="22"/>
    </row>
  </sheetData>
  <pageMargins left="0.43307086614173229" right="0.11811023622047245" top="1.6141732283464567" bottom="0.74803149606299213" header="0.31496062992125984" footer="0.31496062992125984"/>
  <pageSetup scale="110" orientation="portrait" horizontalDpi="4294967293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2"/>
  <sheetViews>
    <sheetView workbookViewId="0">
      <selection sqref="A1:D34"/>
    </sheetView>
  </sheetViews>
  <sheetFormatPr baseColWidth="10" defaultRowHeight="15" x14ac:dyDescent="0.25"/>
  <cols>
    <col min="1" max="1" width="12.7109375" customWidth="1"/>
    <col min="2" max="2" width="19.7109375" customWidth="1"/>
    <col min="3" max="3" width="49.140625" bestFit="1" customWidth="1"/>
    <col min="4" max="4" width="12.85546875" bestFit="1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A3" s="51" t="s">
        <v>0</v>
      </c>
      <c r="B3" s="51" t="s">
        <v>18</v>
      </c>
      <c r="C3" s="51" t="s">
        <v>1</v>
      </c>
      <c r="D3" s="51" t="s">
        <v>2</v>
      </c>
      <c r="E3" s="2"/>
      <c r="G3" s="3" t="s">
        <v>38</v>
      </c>
      <c r="H3" s="23">
        <f>(D34)</f>
        <v>25879.989999999998</v>
      </c>
      <c r="J3" s="29">
        <f>(H3)</f>
        <v>25879.989999999998</v>
      </c>
    </row>
    <row r="4" spans="1:10" ht="15.75" thickBot="1" x14ac:dyDescent="0.3">
      <c r="A4" s="52">
        <v>42112</v>
      </c>
      <c r="B4" s="53" t="s">
        <v>929</v>
      </c>
      <c r="C4" s="38" t="s">
        <v>144</v>
      </c>
      <c r="D4" s="54">
        <v>14280</v>
      </c>
      <c r="E4" s="2"/>
      <c r="G4" s="3"/>
      <c r="H4" s="23"/>
      <c r="J4" s="29"/>
    </row>
    <row r="5" spans="1:10" ht="15.75" thickBot="1" x14ac:dyDescent="0.3">
      <c r="A5" s="52">
        <v>42113</v>
      </c>
      <c r="B5" s="53">
        <v>267550</v>
      </c>
      <c r="C5" s="38" t="s">
        <v>930</v>
      </c>
      <c r="D5" s="55">
        <v>1000</v>
      </c>
      <c r="G5" s="20">
        <v>0</v>
      </c>
      <c r="H5" s="23">
        <v>0</v>
      </c>
      <c r="J5" s="29">
        <f>(H5*G5)</f>
        <v>0</v>
      </c>
    </row>
    <row r="6" spans="1:10" ht="15.75" thickBot="1" x14ac:dyDescent="0.3">
      <c r="A6" s="52">
        <v>42114</v>
      </c>
      <c r="B6" s="53">
        <v>254120</v>
      </c>
      <c r="C6" s="38" t="s">
        <v>931</v>
      </c>
      <c r="D6" s="54">
        <v>4300</v>
      </c>
      <c r="G6" s="20">
        <v>0</v>
      </c>
      <c r="H6" s="23">
        <v>0</v>
      </c>
      <c r="J6" s="29">
        <f t="shared" ref="J6:J14" si="0">(H6*G6)</f>
        <v>0</v>
      </c>
    </row>
    <row r="7" spans="1:10" ht="15.75" thickBot="1" x14ac:dyDescent="0.3">
      <c r="A7" s="52">
        <v>42115</v>
      </c>
      <c r="B7" s="37">
        <v>254249</v>
      </c>
      <c r="C7" s="38" t="s">
        <v>932</v>
      </c>
      <c r="D7" s="54">
        <v>5199.99</v>
      </c>
      <c r="E7" s="50"/>
      <c r="G7" s="20">
        <v>0</v>
      </c>
      <c r="H7" s="23">
        <v>0</v>
      </c>
      <c r="J7" s="29">
        <f t="shared" si="0"/>
        <v>0</v>
      </c>
    </row>
    <row r="8" spans="1:10" ht="15.75" thickBot="1" x14ac:dyDescent="0.3">
      <c r="A8" s="36"/>
      <c r="B8" s="37"/>
      <c r="C8" s="38" t="s">
        <v>933</v>
      </c>
      <c r="D8" s="54">
        <v>200</v>
      </c>
      <c r="E8" s="50"/>
      <c r="G8" s="20">
        <v>0</v>
      </c>
      <c r="H8" s="23"/>
      <c r="J8" s="29"/>
    </row>
    <row r="9" spans="1:10" ht="15.75" thickBot="1" x14ac:dyDescent="0.3">
      <c r="A9" s="36"/>
      <c r="B9" s="38"/>
      <c r="C9" s="38" t="s">
        <v>933</v>
      </c>
      <c r="D9" s="54">
        <v>400</v>
      </c>
      <c r="E9" s="50"/>
      <c r="G9" s="20"/>
      <c r="H9" s="23"/>
      <c r="J9" s="29"/>
    </row>
    <row r="10" spans="1:10" ht="15.75" thickBot="1" x14ac:dyDescent="0.3">
      <c r="A10" s="36"/>
      <c r="B10" s="37"/>
      <c r="C10" s="38" t="s">
        <v>933</v>
      </c>
      <c r="D10" s="54">
        <v>500</v>
      </c>
      <c r="E10" s="50"/>
      <c r="G10" s="20">
        <v>0</v>
      </c>
      <c r="H10" s="23">
        <v>0</v>
      </c>
      <c r="J10" s="29">
        <f t="shared" si="0"/>
        <v>0</v>
      </c>
    </row>
    <row r="11" spans="1:10" ht="15.75" thickBot="1" x14ac:dyDescent="0.3">
      <c r="A11" s="36"/>
      <c r="B11" s="37"/>
      <c r="C11" s="38"/>
      <c r="D11" s="54">
        <v>0</v>
      </c>
      <c r="E11" s="50"/>
      <c r="G11" s="20">
        <v>0</v>
      </c>
      <c r="H11" s="23">
        <v>0</v>
      </c>
      <c r="J11" s="29">
        <f t="shared" si="0"/>
        <v>0</v>
      </c>
    </row>
    <row r="12" spans="1:10" ht="15.75" thickBot="1" x14ac:dyDescent="0.3">
      <c r="A12" s="36"/>
      <c r="B12" s="37"/>
      <c r="C12" s="38"/>
      <c r="D12" s="54">
        <v>0</v>
      </c>
      <c r="E12" s="50"/>
      <c r="G12" s="20">
        <v>0</v>
      </c>
      <c r="H12" s="23">
        <v>0</v>
      </c>
      <c r="J12" s="29">
        <f t="shared" si="0"/>
        <v>0</v>
      </c>
    </row>
    <row r="13" spans="1:10" ht="15.75" thickBot="1" x14ac:dyDescent="0.3">
      <c r="A13" s="36"/>
      <c r="B13" s="37"/>
      <c r="C13" s="38"/>
      <c r="D13" s="54">
        <v>0</v>
      </c>
      <c r="E13" s="50"/>
      <c r="G13" s="20">
        <v>0</v>
      </c>
      <c r="H13" s="23">
        <v>0</v>
      </c>
      <c r="J13" s="29">
        <f t="shared" si="0"/>
        <v>0</v>
      </c>
    </row>
    <row r="14" spans="1:10" ht="15.75" thickBot="1" x14ac:dyDescent="0.3">
      <c r="A14" s="36"/>
      <c r="B14" s="37"/>
      <c r="C14" s="38"/>
      <c r="D14" s="54">
        <v>0</v>
      </c>
      <c r="E14" s="50"/>
      <c r="G14" s="20">
        <v>0</v>
      </c>
      <c r="H14" s="23">
        <v>0</v>
      </c>
      <c r="J14" s="29">
        <f t="shared" si="0"/>
        <v>0</v>
      </c>
    </row>
    <row r="15" spans="1:10" ht="15.75" thickBot="1" x14ac:dyDescent="0.3">
      <c r="A15" s="36"/>
      <c r="B15" s="37"/>
      <c r="C15" s="38"/>
      <c r="D15" s="54">
        <v>0</v>
      </c>
      <c r="E15" s="50"/>
      <c r="G15" s="21">
        <v>0</v>
      </c>
      <c r="H15" s="25">
        <v>0</v>
      </c>
      <c r="I15" s="2">
        <v>500</v>
      </c>
      <c r="J15" s="29">
        <f t="shared" ref="J15:J16" si="1">(G15*H15*I15)</f>
        <v>0</v>
      </c>
    </row>
    <row r="16" spans="1:10" ht="15.75" thickBot="1" x14ac:dyDescent="0.3">
      <c r="A16" s="36"/>
      <c r="B16" s="37"/>
      <c r="C16" s="38"/>
      <c r="D16" s="54">
        <v>0</v>
      </c>
      <c r="G16" s="21">
        <v>0</v>
      </c>
      <c r="H16" s="25">
        <v>0</v>
      </c>
      <c r="I16" s="2">
        <v>500</v>
      </c>
      <c r="J16" s="29">
        <f t="shared" si="1"/>
        <v>0</v>
      </c>
    </row>
    <row r="17" spans="1:10" ht="15.75" thickBot="1" x14ac:dyDescent="0.3">
      <c r="A17" s="36"/>
      <c r="B17" s="37"/>
      <c r="C17" s="38"/>
      <c r="D17" s="42">
        <v>0</v>
      </c>
      <c r="G17" s="21">
        <v>0</v>
      </c>
      <c r="H17" s="25">
        <v>0</v>
      </c>
      <c r="I17" s="2">
        <v>500</v>
      </c>
      <c r="J17" s="29">
        <f>(G17*H17*I17)</f>
        <v>0</v>
      </c>
    </row>
    <row r="18" spans="1:10" ht="15.75" thickBot="1" x14ac:dyDescent="0.3">
      <c r="A18" s="36"/>
      <c r="B18" s="37"/>
      <c r="C18" s="38"/>
      <c r="D18" s="42">
        <v>0</v>
      </c>
      <c r="G18" s="21">
        <v>0</v>
      </c>
      <c r="H18" s="25">
        <v>0</v>
      </c>
      <c r="I18" s="2">
        <v>500</v>
      </c>
      <c r="J18" s="29">
        <f t="shared" ref="J18" si="2">(G18*H18*I18)</f>
        <v>0</v>
      </c>
    </row>
    <row r="19" spans="1:10" ht="15.75" thickBot="1" x14ac:dyDescent="0.3">
      <c r="A19" s="36"/>
      <c r="B19" s="37"/>
      <c r="C19" s="38"/>
      <c r="D19" s="42">
        <v>0</v>
      </c>
      <c r="F19" s="30"/>
      <c r="G19" s="21">
        <v>0</v>
      </c>
      <c r="H19" s="23">
        <v>0</v>
      </c>
      <c r="J19" s="29">
        <f>(H19)</f>
        <v>0</v>
      </c>
    </row>
    <row r="20" spans="1:10" ht="15.75" thickBot="1" x14ac:dyDescent="0.3">
      <c r="A20" s="36"/>
      <c r="B20" s="18"/>
      <c r="C20" s="16"/>
      <c r="D20" s="41">
        <v>0</v>
      </c>
      <c r="F20" s="30" t="s">
        <v>224</v>
      </c>
      <c r="G20" s="21">
        <v>0</v>
      </c>
      <c r="H20" s="23">
        <v>0</v>
      </c>
      <c r="J20" s="29">
        <f>(H20)</f>
        <v>0</v>
      </c>
    </row>
    <row r="21" spans="1:10" ht="15.75" thickBot="1" x14ac:dyDescent="0.3">
      <c r="A21" s="15"/>
      <c r="B21" s="18"/>
      <c r="C21" s="16"/>
      <c r="D21" s="41">
        <v>0</v>
      </c>
      <c r="F21" s="30"/>
      <c r="G21" s="21">
        <v>0</v>
      </c>
      <c r="H21" s="23">
        <v>0</v>
      </c>
      <c r="J21" s="29">
        <f>(H21)</f>
        <v>0</v>
      </c>
    </row>
    <row r="22" spans="1:10" ht="15.75" thickBot="1" x14ac:dyDescent="0.3">
      <c r="A22" s="15"/>
      <c r="B22" s="18"/>
      <c r="C22" s="16"/>
      <c r="D22" s="41">
        <v>0</v>
      </c>
      <c r="F22" s="30"/>
      <c r="G22" s="21">
        <v>0</v>
      </c>
      <c r="H22" s="23">
        <v>0</v>
      </c>
      <c r="J22" s="29">
        <f>(H22)</f>
        <v>0</v>
      </c>
    </row>
    <row r="23" spans="1:10" ht="15.75" thickBot="1" x14ac:dyDescent="0.3">
      <c r="A23" s="15"/>
      <c r="B23" s="18"/>
      <c r="C23" s="16"/>
      <c r="D23" s="41">
        <v>0</v>
      </c>
      <c r="J23" s="20">
        <f>SUM(J3:J22)</f>
        <v>25879.989999999998</v>
      </c>
    </row>
    <row r="24" spans="1:10" x14ac:dyDescent="0.25">
      <c r="A24" s="15"/>
      <c r="B24" s="18"/>
      <c r="C24" s="16"/>
      <c r="D24" s="41">
        <v>0</v>
      </c>
    </row>
    <row r="25" spans="1:10" x14ac:dyDescent="0.25">
      <c r="A25" s="15"/>
      <c r="B25" s="18"/>
      <c r="C25" s="16"/>
      <c r="D25" s="41">
        <v>0</v>
      </c>
    </row>
    <row r="26" spans="1:10" x14ac:dyDescent="0.25">
      <c r="A26" s="15"/>
      <c r="B26" s="18"/>
      <c r="C26" s="16"/>
      <c r="D26" s="41">
        <v>0</v>
      </c>
    </row>
    <row r="27" spans="1:10" x14ac:dyDescent="0.25">
      <c r="A27" s="15"/>
      <c r="B27" s="18"/>
      <c r="C27" s="16"/>
      <c r="D27" s="41">
        <v>0</v>
      </c>
    </row>
    <row r="28" spans="1:10" x14ac:dyDescent="0.25">
      <c r="A28" s="15"/>
      <c r="B28" s="18"/>
      <c r="C28" s="16"/>
      <c r="D28" s="41">
        <v>0</v>
      </c>
    </row>
    <row r="29" spans="1:10" x14ac:dyDescent="0.25">
      <c r="A29" s="15"/>
      <c r="B29" s="18"/>
      <c r="C29" s="16"/>
      <c r="D29" s="41">
        <v>0</v>
      </c>
    </row>
    <row r="30" spans="1:10" x14ac:dyDescent="0.25">
      <c r="A30" s="15"/>
      <c r="B30" s="18"/>
      <c r="C30" s="16"/>
      <c r="D30" s="41">
        <v>0</v>
      </c>
    </row>
    <row r="31" spans="1:10" x14ac:dyDescent="0.25">
      <c r="A31" s="15"/>
      <c r="B31" s="18"/>
      <c r="C31" s="16"/>
      <c r="D31" s="41">
        <v>0</v>
      </c>
    </row>
    <row r="32" spans="1:10" x14ac:dyDescent="0.25">
      <c r="A32" s="15"/>
      <c r="B32" s="18"/>
      <c r="C32" s="16"/>
      <c r="D32" s="41">
        <v>0</v>
      </c>
    </row>
    <row r="33" spans="1:10" ht="15.75" thickBot="1" x14ac:dyDescent="0.3">
      <c r="A33" s="15"/>
      <c r="B33" s="18"/>
      <c r="C33" s="16"/>
      <c r="D33" s="56">
        <v>0</v>
      </c>
    </row>
    <row r="34" spans="1:10" ht="15.75" thickBot="1" x14ac:dyDescent="0.3">
      <c r="A34" s="58"/>
      <c r="D34" s="57">
        <f>SUM(D4:D33)</f>
        <v>25879.989999999998</v>
      </c>
    </row>
    <row r="45" spans="1:10" x14ac:dyDescent="0.25">
      <c r="J45" s="4"/>
    </row>
    <row r="52" spans="3:6" x14ac:dyDescent="0.25">
      <c r="C52" s="26"/>
      <c r="F52" s="22"/>
    </row>
  </sheetData>
  <pageMargins left="0.43307086614173229" right="0.11811023622047245" top="1.6141732283464567" bottom="0.74803149606299213" header="0.31496062992125984" footer="0.31496062992125984"/>
  <pageSetup scale="105" orientation="portrait" horizontalDpi="4294967293" verticalDpi="30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2:J52"/>
  <sheetViews>
    <sheetView workbookViewId="0">
      <selection sqref="A1:D34"/>
    </sheetView>
  </sheetViews>
  <sheetFormatPr baseColWidth="10" defaultRowHeight="15" x14ac:dyDescent="0.25"/>
  <cols>
    <col min="1" max="1" width="12.7109375" customWidth="1"/>
    <col min="2" max="2" width="19.7109375" customWidth="1"/>
    <col min="3" max="3" width="46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A3" s="51" t="s">
        <v>0</v>
      </c>
      <c r="B3" s="51" t="s">
        <v>18</v>
      </c>
      <c r="C3" s="51" t="s">
        <v>1</v>
      </c>
      <c r="D3" s="51" t="s">
        <v>2</v>
      </c>
      <c r="E3" s="2"/>
      <c r="G3" s="3" t="s">
        <v>38</v>
      </c>
      <c r="H3" s="23">
        <f>(D34)</f>
        <v>149843</v>
      </c>
      <c r="J3" s="29">
        <f>(H3)</f>
        <v>149843</v>
      </c>
    </row>
    <row r="4" spans="1:10" ht="15.75" thickBot="1" x14ac:dyDescent="0.3">
      <c r="A4" s="52">
        <v>41809</v>
      </c>
      <c r="B4" s="53">
        <v>15970390</v>
      </c>
      <c r="C4" s="38" t="s">
        <v>147</v>
      </c>
      <c r="D4" s="54">
        <v>15240</v>
      </c>
      <c r="E4" s="2"/>
      <c r="G4" s="3"/>
      <c r="H4" s="23"/>
      <c r="J4" s="29"/>
    </row>
    <row r="5" spans="1:10" ht="15.75" thickBot="1" x14ac:dyDescent="0.3">
      <c r="A5" s="36">
        <v>41901</v>
      </c>
      <c r="B5" s="37">
        <v>1418</v>
      </c>
      <c r="C5" s="38" t="s">
        <v>734</v>
      </c>
      <c r="D5" s="42">
        <v>20000</v>
      </c>
      <c r="G5" s="20">
        <v>0</v>
      </c>
      <c r="H5" s="23">
        <v>0</v>
      </c>
      <c r="J5" s="29">
        <f>(H5*G5)</f>
        <v>0</v>
      </c>
    </row>
    <row r="6" spans="1:10" ht="15.75" thickBot="1" x14ac:dyDescent="0.3">
      <c r="A6" s="36">
        <v>41810</v>
      </c>
      <c r="B6" s="37">
        <v>12951106630</v>
      </c>
      <c r="C6" s="38" t="s">
        <v>133</v>
      </c>
      <c r="D6" s="42">
        <v>15454</v>
      </c>
      <c r="G6" s="20">
        <v>0</v>
      </c>
      <c r="H6" s="23">
        <v>0</v>
      </c>
      <c r="J6" s="29">
        <f t="shared" ref="J6:J13" si="0">(H6*G6)</f>
        <v>0</v>
      </c>
    </row>
    <row r="7" spans="1:10" ht="15.75" thickBot="1" x14ac:dyDescent="0.3">
      <c r="A7" s="36">
        <v>41810</v>
      </c>
      <c r="B7" s="37">
        <v>1419</v>
      </c>
      <c r="C7" s="38" t="s">
        <v>735</v>
      </c>
      <c r="D7" s="42">
        <v>11965</v>
      </c>
      <c r="E7" s="50"/>
      <c r="G7" s="20">
        <v>0</v>
      </c>
      <c r="H7" s="23">
        <v>0</v>
      </c>
      <c r="J7" s="29">
        <f t="shared" si="0"/>
        <v>0</v>
      </c>
    </row>
    <row r="8" spans="1:10" ht="15.75" thickBot="1" x14ac:dyDescent="0.3">
      <c r="A8" s="36">
        <v>41810</v>
      </c>
      <c r="B8" s="37">
        <v>564534</v>
      </c>
      <c r="C8" s="38" t="s">
        <v>333</v>
      </c>
      <c r="D8" s="42">
        <v>8000</v>
      </c>
      <c r="E8" s="50"/>
      <c r="G8" s="20">
        <v>0</v>
      </c>
      <c r="H8" s="23"/>
      <c r="J8" s="29"/>
    </row>
    <row r="9" spans="1:10" ht="15.75" thickBot="1" x14ac:dyDescent="0.3">
      <c r="A9" s="36">
        <v>41811</v>
      </c>
      <c r="B9" s="37" t="s">
        <v>736</v>
      </c>
      <c r="C9" s="38" t="s">
        <v>157</v>
      </c>
      <c r="D9" s="42">
        <v>26790</v>
      </c>
      <c r="E9" s="50"/>
      <c r="G9" s="20">
        <v>0</v>
      </c>
      <c r="H9" s="23">
        <v>0</v>
      </c>
      <c r="J9" s="29">
        <f t="shared" si="0"/>
        <v>0</v>
      </c>
    </row>
    <row r="10" spans="1:10" ht="15.75" thickBot="1" x14ac:dyDescent="0.3">
      <c r="A10" s="36">
        <v>41814</v>
      </c>
      <c r="B10" s="37">
        <v>12951106713</v>
      </c>
      <c r="C10" s="38" t="s">
        <v>133</v>
      </c>
      <c r="D10" s="42">
        <v>15454</v>
      </c>
      <c r="E10" s="50"/>
      <c r="G10" s="20">
        <v>0</v>
      </c>
      <c r="H10" s="23">
        <v>0</v>
      </c>
      <c r="J10" s="29">
        <f t="shared" si="0"/>
        <v>0</v>
      </c>
    </row>
    <row r="11" spans="1:10" ht="15.75" thickBot="1" x14ac:dyDescent="0.3">
      <c r="A11" s="36">
        <v>41813</v>
      </c>
      <c r="B11" s="37">
        <v>31891</v>
      </c>
      <c r="C11" s="38" t="s">
        <v>147</v>
      </c>
      <c r="D11" s="42">
        <v>7500</v>
      </c>
      <c r="E11" s="50"/>
      <c r="G11" s="20">
        <v>0</v>
      </c>
      <c r="H11" s="23">
        <v>0</v>
      </c>
      <c r="J11" s="29">
        <f t="shared" si="0"/>
        <v>0</v>
      </c>
    </row>
    <row r="12" spans="1:10" ht="15.75" thickBot="1" x14ac:dyDescent="0.3">
      <c r="A12" s="36">
        <v>41816</v>
      </c>
      <c r="B12" s="37">
        <v>31953</v>
      </c>
      <c r="C12" s="38" t="s">
        <v>147</v>
      </c>
      <c r="D12" s="42">
        <v>7740</v>
      </c>
      <c r="E12" s="50"/>
      <c r="G12" s="20">
        <v>0</v>
      </c>
      <c r="H12" s="23">
        <v>0</v>
      </c>
      <c r="J12" s="29">
        <f t="shared" si="0"/>
        <v>0</v>
      </c>
    </row>
    <row r="13" spans="1:10" ht="15.75" thickBot="1" x14ac:dyDescent="0.3">
      <c r="A13" s="36">
        <v>41816</v>
      </c>
      <c r="B13" s="37">
        <v>4303</v>
      </c>
      <c r="C13" s="38" t="s">
        <v>718</v>
      </c>
      <c r="D13" s="42">
        <v>21700</v>
      </c>
      <c r="E13" s="50"/>
      <c r="G13" s="20">
        <v>0</v>
      </c>
      <c r="H13" s="23">
        <v>0</v>
      </c>
      <c r="J13" s="29">
        <f t="shared" si="0"/>
        <v>0</v>
      </c>
    </row>
    <row r="14" spans="1:10" ht="15.75" thickBot="1" x14ac:dyDescent="0.3">
      <c r="A14" s="36"/>
      <c r="B14" s="37"/>
      <c r="C14" s="38"/>
      <c r="D14" s="42">
        <v>0</v>
      </c>
      <c r="E14" s="50"/>
      <c r="G14" s="21">
        <v>0</v>
      </c>
      <c r="H14" s="25">
        <v>0</v>
      </c>
      <c r="I14" s="2">
        <v>500</v>
      </c>
      <c r="J14" s="29">
        <f t="shared" ref="J14:J16" si="1">(G14*H14*I14)</f>
        <v>0</v>
      </c>
    </row>
    <row r="15" spans="1:10" ht="15.75" thickBot="1" x14ac:dyDescent="0.3">
      <c r="A15" s="36"/>
      <c r="B15" s="37"/>
      <c r="C15" s="38"/>
      <c r="D15" s="42">
        <v>0</v>
      </c>
      <c r="G15" s="21">
        <v>0</v>
      </c>
      <c r="H15" s="25">
        <v>0</v>
      </c>
      <c r="I15" s="2">
        <v>500</v>
      </c>
      <c r="J15" s="29">
        <f t="shared" si="1"/>
        <v>0</v>
      </c>
    </row>
    <row r="16" spans="1:10" ht="15.75" thickBot="1" x14ac:dyDescent="0.3">
      <c r="A16" s="36"/>
      <c r="B16" s="37"/>
      <c r="C16" s="38"/>
      <c r="D16" s="42">
        <v>0</v>
      </c>
      <c r="G16" s="21">
        <v>0</v>
      </c>
      <c r="H16" s="25">
        <v>0</v>
      </c>
      <c r="I16" s="2">
        <v>500</v>
      </c>
      <c r="J16" s="29">
        <f t="shared" si="1"/>
        <v>0</v>
      </c>
    </row>
    <row r="17" spans="1:10" ht="15.75" thickBot="1" x14ac:dyDescent="0.3">
      <c r="A17" s="36"/>
      <c r="B17" s="37"/>
      <c r="C17" s="38"/>
      <c r="D17" s="42">
        <v>0</v>
      </c>
      <c r="G17" s="21">
        <v>0</v>
      </c>
      <c r="H17" s="25">
        <v>0</v>
      </c>
      <c r="I17" s="2">
        <v>500</v>
      </c>
      <c r="J17" s="29">
        <f>(G17*H17*I17)</f>
        <v>0</v>
      </c>
    </row>
    <row r="18" spans="1:10" ht="15.75" thickBot="1" x14ac:dyDescent="0.3">
      <c r="A18" s="36"/>
      <c r="B18" s="37"/>
      <c r="C18" s="38"/>
      <c r="D18" s="42">
        <v>0</v>
      </c>
      <c r="G18" s="21">
        <v>0</v>
      </c>
      <c r="H18" s="25">
        <v>0</v>
      </c>
      <c r="I18" s="2">
        <v>500</v>
      </c>
      <c r="J18" s="29">
        <f t="shared" ref="J18" si="2">(G18*H18*I18)</f>
        <v>0</v>
      </c>
    </row>
    <row r="19" spans="1:10" ht="15.75" thickBot="1" x14ac:dyDescent="0.3">
      <c r="A19" s="36"/>
      <c r="B19" s="37"/>
      <c r="C19" s="38"/>
      <c r="D19" s="42">
        <v>0</v>
      </c>
      <c r="F19" s="30"/>
      <c r="G19" s="21">
        <v>0</v>
      </c>
      <c r="H19" s="23">
        <v>0</v>
      </c>
      <c r="J19" s="29">
        <f>(H19)</f>
        <v>0</v>
      </c>
    </row>
    <row r="20" spans="1:10" ht="15.75" thickBot="1" x14ac:dyDescent="0.3">
      <c r="A20" s="15"/>
      <c r="B20" s="18"/>
      <c r="C20" s="16"/>
      <c r="D20" s="41">
        <v>0</v>
      </c>
      <c r="F20" s="30" t="s">
        <v>224</v>
      </c>
      <c r="G20" s="21">
        <v>0</v>
      </c>
      <c r="H20" s="23">
        <v>0</v>
      </c>
      <c r="J20" s="29">
        <f>(H20)</f>
        <v>0</v>
      </c>
    </row>
    <row r="21" spans="1:10" ht="15.75" thickBot="1" x14ac:dyDescent="0.3">
      <c r="A21" s="15"/>
      <c r="B21" s="18"/>
      <c r="C21" s="16"/>
      <c r="D21" s="41">
        <v>0</v>
      </c>
      <c r="F21" s="30"/>
      <c r="G21" s="21">
        <v>0</v>
      </c>
      <c r="H21" s="23">
        <v>0</v>
      </c>
      <c r="J21" s="29">
        <f>(H21)</f>
        <v>0</v>
      </c>
    </row>
    <row r="22" spans="1:10" ht="15.75" thickBot="1" x14ac:dyDescent="0.3">
      <c r="A22" s="15"/>
      <c r="B22" s="18"/>
      <c r="C22" s="16"/>
      <c r="D22" s="41">
        <v>0</v>
      </c>
      <c r="F22" s="30"/>
      <c r="G22" s="21">
        <v>0</v>
      </c>
      <c r="H22" s="23">
        <v>0</v>
      </c>
      <c r="J22" s="29">
        <f>(H22)</f>
        <v>0</v>
      </c>
    </row>
    <row r="23" spans="1:10" ht="15.75" thickBot="1" x14ac:dyDescent="0.3">
      <c r="A23" s="15"/>
      <c r="B23" s="18"/>
      <c r="C23" s="16"/>
      <c r="D23" s="41">
        <v>0</v>
      </c>
      <c r="J23" s="20">
        <f>SUM(J3:J22)</f>
        <v>149843</v>
      </c>
    </row>
    <row r="24" spans="1:10" x14ac:dyDescent="0.25">
      <c r="A24" s="15"/>
      <c r="B24" s="18"/>
      <c r="C24" s="16"/>
      <c r="D24" s="41">
        <v>0</v>
      </c>
    </row>
    <row r="25" spans="1:10" x14ac:dyDescent="0.25">
      <c r="A25" s="15"/>
      <c r="B25" s="18"/>
      <c r="C25" s="16"/>
      <c r="D25" s="41">
        <v>0</v>
      </c>
    </row>
    <row r="26" spans="1:10" x14ac:dyDescent="0.25">
      <c r="A26" s="15"/>
      <c r="B26" s="18"/>
      <c r="C26" s="16"/>
      <c r="D26" s="41">
        <v>0</v>
      </c>
    </row>
    <row r="27" spans="1:10" x14ac:dyDescent="0.25">
      <c r="A27" s="15"/>
      <c r="B27" s="18"/>
      <c r="C27" s="16"/>
      <c r="D27" s="41">
        <v>0</v>
      </c>
    </row>
    <row r="28" spans="1:10" x14ac:dyDescent="0.25">
      <c r="A28" s="15"/>
      <c r="B28" s="18"/>
      <c r="C28" s="16"/>
      <c r="D28" s="41">
        <v>0</v>
      </c>
    </row>
    <row r="29" spans="1:10" x14ac:dyDescent="0.25">
      <c r="A29" s="15"/>
      <c r="B29" s="18"/>
      <c r="C29" s="16"/>
      <c r="D29" s="41">
        <v>0</v>
      </c>
    </row>
    <row r="30" spans="1:10" x14ac:dyDescent="0.25">
      <c r="A30" s="15"/>
      <c r="B30" s="18"/>
      <c r="C30" s="16"/>
      <c r="D30" s="41">
        <v>0</v>
      </c>
    </row>
    <row r="31" spans="1:10" x14ac:dyDescent="0.25">
      <c r="A31" s="15"/>
      <c r="B31" s="18"/>
      <c r="C31" s="16"/>
      <c r="D31" s="41">
        <v>0</v>
      </c>
    </row>
    <row r="32" spans="1:10" x14ac:dyDescent="0.25">
      <c r="A32" s="15"/>
      <c r="B32" s="18"/>
      <c r="C32" s="16"/>
      <c r="D32" s="41">
        <v>0</v>
      </c>
    </row>
    <row r="33" spans="1:10" x14ac:dyDescent="0.25">
      <c r="A33" s="15"/>
      <c r="B33" s="18"/>
      <c r="C33" s="16"/>
      <c r="D33" s="41">
        <v>0</v>
      </c>
    </row>
    <row r="34" spans="1:10" x14ac:dyDescent="0.25">
      <c r="D34" s="49">
        <f>SUM(D4:D33)</f>
        <v>149843</v>
      </c>
    </row>
    <row r="45" spans="1:10" x14ac:dyDescent="0.25">
      <c r="J45" s="4"/>
    </row>
    <row r="52" spans="3:6" x14ac:dyDescent="0.25">
      <c r="C52" s="26"/>
      <c r="F52" s="22"/>
    </row>
  </sheetData>
  <pageMargins left="0.43307086614173229" right="0.11811023622047245" top="1.6141732283464567" bottom="0.74803149606299213" header="0.31496062992125984" footer="0.31496062992125984"/>
  <pageSetup scale="110" orientation="portrait" horizontalDpi="4294967293" verticalDpi="30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2:J52"/>
  <sheetViews>
    <sheetView workbookViewId="0">
      <selection sqref="A1:D34"/>
    </sheetView>
  </sheetViews>
  <sheetFormatPr baseColWidth="10" defaultRowHeight="15" x14ac:dyDescent="0.25"/>
  <cols>
    <col min="1" max="1" width="12.7109375" customWidth="1"/>
    <col min="2" max="2" width="19.7109375" customWidth="1"/>
    <col min="3" max="3" width="46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A3" s="51" t="s">
        <v>0</v>
      </c>
      <c r="B3" s="51" t="s">
        <v>18</v>
      </c>
      <c r="C3" s="51" t="s">
        <v>1</v>
      </c>
      <c r="D3" s="51" t="s">
        <v>2</v>
      </c>
      <c r="E3" s="2"/>
      <c r="G3" s="3" t="s">
        <v>38</v>
      </c>
      <c r="H3" s="23">
        <f>(D34)</f>
        <v>96806.95</v>
      </c>
      <c r="J3" s="29">
        <f>(H3)</f>
        <v>96806.95</v>
      </c>
    </row>
    <row r="4" spans="1:10" ht="15.75" thickBot="1" x14ac:dyDescent="0.3">
      <c r="A4" s="52">
        <v>41802</v>
      </c>
      <c r="B4" s="53">
        <v>15970383</v>
      </c>
      <c r="C4" s="38" t="s">
        <v>147</v>
      </c>
      <c r="D4" s="54">
        <v>20320</v>
      </c>
      <c r="E4" s="2"/>
      <c r="G4" s="3"/>
      <c r="H4" s="23"/>
      <c r="J4" s="29"/>
    </row>
    <row r="5" spans="1:10" ht="15.75" thickBot="1" x14ac:dyDescent="0.3">
      <c r="A5" s="36">
        <v>41802</v>
      </c>
      <c r="B5" s="37">
        <v>46216</v>
      </c>
      <c r="C5" s="38" t="s">
        <v>731</v>
      </c>
      <c r="D5" s="42">
        <v>7320</v>
      </c>
      <c r="G5" s="20">
        <v>0</v>
      </c>
      <c r="H5" s="23">
        <v>0</v>
      </c>
      <c r="J5" s="29">
        <f>(H5*G5)</f>
        <v>0</v>
      </c>
    </row>
    <row r="6" spans="1:10" ht="15.75" thickBot="1" x14ac:dyDescent="0.3">
      <c r="A6" s="36">
        <v>41803</v>
      </c>
      <c r="B6" s="37" t="s">
        <v>732</v>
      </c>
      <c r="C6" s="38" t="s">
        <v>452</v>
      </c>
      <c r="D6" s="42">
        <v>360</v>
      </c>
      <c r="G6" s="20">
        <v>0</v>
      </c>
      <c r="H6" s="23">
        <v>0</v>
      </c>
      <c r="J6" s="29">
        <f t="shared" ref="J6:J13" si="0">(H6*G6)</f>
        <v>0</v>
      </c>
    </row>
    <row r="7" spans="1:10" ht="15.75" thickBot="1" x14ac:dyDescent="0.3">
      <c r="A7" s="36">
        <v>41803</v>
      </c>
      <c r="B7" s="37">
        <v>12951106426</v>
      </c>
      <c r="C7" s="38" t="s">
        <v>133</v>
      </c>
      <c r="D7" s="42">
        <v>15454</v>
      </c>
      <c r="E7" s="50"/>
      <c r="G7" s="20">
        <v>0</v>
      </c>
      <c r="H7" s="23">
        <v>0</v>
      </c>
      <c r="J7" s="29">
        <f t="shared" si="0"/>
        <v>0</v>
      </c>
    </row>
    <row r="8" spans="1:10" ht="15.75" thickBot="1" x14ac:dyDescent="0.3">
      <c r="A8" s="36">
        <v>41804</v>
      </c>
      <c r="B8" s="37" t="s">
        <v>733</v>
      </c>
      <c r="C8" s="38" t="s">
        <v>144</v>
      </c>
      <c r="D8" s="42">
        <v>6249.95</v>
      </c>
      <c r="E8" s="50"/>
      <c r="G8" s="20">
        <v>0</v>
      </c>
      <c r="H8" s="23"/>
      <c r="J8" s="29"/>
    </row>
    <row r="9" spans="1:10" ht="15.75" thickBot="1" x14ac:dyDescent="0.3">
      <c r="A9" s="36">
        <v>41804</v>
      </c>
      <c r="B9" s="37">
        <v>3826</v>
      </c>
      <c r="C9" s="38" t="s">
        <v>718</v>
      </c>
      <c r="D9" s="42">
        <v>7800</v>
      </c>
      <c r="E9" s="50"/>
      <c r="G9" s="20">
        <v>0</v>
      </c>
      <c r="H9" s="23">
        <v>0</v>
      </c>
      <c r="J9" s="29">
        <f t="shared" si="0"/>
        <v>0</v>
      </c>
    </row>
    <row r="10" spans="1:10" ht="15.75" thickBot="1" x14ac:dyDescent="0.3">
      <c r="A10" s="36">
        <v>41806</v>
      </c>
      <c r="B10" s="37">
        <v>31790</v>
      </c>
      <c r="C10" s="38" t="s">
        <v>147</v>
      </c>
      <c r="D10" s="42">
        <v>12700</v>
      </c>
      <c r="E10" s="50"/>
      <c r="G10" s="20">
        <v>0</v>
      </c>
      <c r="H10" s="23">
        <v>0</v>
      </c>
      <c r="J10" s="29">
        <f t="shared" si="0"/>
        <v>0</v>
      </c>
    </row>
    <row r="11" spans="1:10" ht="15.75" thickBot="1" x14ac:dyDescent="0.3">
      <c r="A11" s="36">
        <v>41807</v>
      </c>
      <c r="B11" s="37">
        <v>12951106520</v>
      </c>
      <c r="C11" s="38" t="s">
        <v>58</v>
      </c>
      <c r="D11" s="42">
        <v>6003</v>
      </c>
      <c r="E11" s="50"/>
      <c r="G11" s="20">
        <v>0</v>
      </c>
      <c r="H11" s="23">
        <v>0</v>
      </c>
      <c r="J11" s="29">
        <f t="shared" si="0"/>
        <v>0</v>
      </c>
    </row>
    <row r="12" spans="1:10" ht="15.75" thickBot="1" x14ac:dyDescent="0.3">
      <c r="A12" s="36">
        <v>41807</v>
      </c>
      <c r="B12" s="37">
        <v>2761</v>
      </c>
      <c r="C12" s="38" t="s">
        <v>130</v>
      </c>
      <c r="D12" s="42">
        <v>8800</v>
      </c>
      <c r="E12" s="50"/>
      <c r="G12" s="20">
        <v>0</v>
      </c>
      <c r="H12" s="23">
        <v>0</v>
      </c>
      <c r="J12" s="29">
        <f t="shared" si="0"/>
        <v>0</v>
      </c>
    </row>
    <row r="13" spans="1:10" ht="15.75" thickBot="1" x14ac:dyDescent="0.3">
      <c r="A13" s="36">
        <v>41807</v>
      </c>
      <c r="B13" s="37">
        <v>563508</v>
      </c>
      <c r="C13" s="38" t="s">
        <v>333</v>
      </c>
      <c r="D13" s="42">
        <v>10000</v>
      </c>
      <c r="E13" s="50"/>
      <c r="G13" s="20">
        <v>0</v>
      </c>
      <c r="H13" s="23">
        <v>0</v>
      </c>
      <c r="J13" s="29">
        <f t="shared" si="0"/>
        <v>0</v>
      </c>
    </row>
    <row r="14" spans="1:10" ht="15.75" thickBot="1" x14ac:dyDescent="0.3">
      <c r="A14" s="36">
        <v>41807</v>
      </c>
      <c r="B14" s="37">
        <v>665</v>
      </c>
      <c r="C14" s="38" t="s">
        <v>643</v>
      </c>
      <c r="D14" s="42">
        <v>1800</v>
      </c>
      <c r="E14" s="50"/>
      <c r="G14" s="21">
        <v>0</v>
      </c>
      <c r="H14" s="25">
        <v>0</v>
      </c>
      <c r="I14" s="2">
        <v>500</v>
      </c>
      <c r="J14" s="29">
        <f t="shared" ref="J14:J16" si="1">(G14*H14*I14)</f>
        <v>0</v>
      </c>
    </row>
    <row r="15" spans="1:10" ht="15.75" thickBot="1" x14ac:dyDescent="0.3">
      <c r="A15" s="36"/>
      <c r="B15" s="37"/>
      <c r="C15" s="38"/>
      <c r="D15" s="42">
        <v>0</v>
      </c>
      <c r="G15" s="21">
        <v>0</v>
      </c>
      <c r="H15" s="25">
        <v>0</v>
      </c>
      <c r="I15" s="2">
        <v>500</v>
      </c>
      <c r="J15" s="29">
        <f t="shared" si="1"/>
        <v>0</v>
      </c>
    </row>
    <row r="16" spans="1:10" ht="15.75" thickBot="1" x14ac:dyDescent="0.3">
      <c r="A16" s="36"/>
      <c r="B16" s="37"/>
      <c r="C16" s="38"/>
      <c r="D16" s="42">
        <v>0</v>
      </c>
      <c r="G16" s="21">
        <v>0</v>
      </c>
      <c r="H16" s="25">
        <v>0</v>
      </c>
      <c r="I16" s="2">
        <v>500</v>
      </c>
      <c r="J16" s="29">
        <f t="shared" si="1"/>
        <v>0</v>
      </c>
    </row>
    <row r="17" spans="1:10" ht="15.75" thickBot="1" x14ac:dyDescent="0.3">
      <c r="A17" s="36"/>
      <c r="B17" s="37"/>
      <c r="C17" s="38"/>
      <c r="D17" s="42">
        <v>0</v>
      </c>
      <c r="G17" s="21">
        <v>0</v>
      </c>
      <c r="H17" s="25">
        <v>0</v>
      </c>
      <c r="I17" s="2">
        <v>500</v>
      </c>
      <c r="J17" s="29">
        <f>(G17*H17*I17)</f>
        <v>0</v>
      </c>
    </row>
    <row r="18" spans="1:10" ht="15.75" thickBot="1" x14ac:dyDescent="0.3">
      <c r="A18" s="36"/>
      <c r="B18" s="37"/>
      <c r="C18" s="38"/>
      <c r="D18" s="42">
        <v>0</v>
      </c>
      <c r="G18" s="21">
        <v>0</v>
      </c>
      <c r="H18" s="25">
        <v>0</v>
      </c>
      <c r="I18" s="2">
        <v>500</v>
      </c>
      <c r="J18" s="29">
        <f t="shared" ref="J18" si="2">(G18*H18*I18)</f>
        <v>0</v>
      </c>
    </row>
    <row r="19" spans="1:10" ht="15.75" thickBot="1" x14ac:dyDescent="0.3">
      <c r="A19" s="36"/>
      <c r="B19" s="37"/>
      <c r="C19" s="38"/>
      <c r="D19" s="42">
        <v>0</v>
      </c>
      <c r="F19" s="30"/>
      <c r="G19" s="21">
        <v>0</v>
      </c>
      <c r="H19" s="23">
        <v>0</v>
      </c>
      <c r="J19" s="29">
        <f>(H19)</f>
        <v>0</v>
      </c>
    </row>
    <row r="20" spans="1:10" ht="15.75" thickBot="1" x14ac:dyDescent="0.3">
      <c r="A20" s="15"/>
      <c r="B20" s="18"/>
      <c r="C20" s="16"/>
      <c r="D20" s="41">
        <v>0</v>
      </c>
      <c r="F20" s="30" t="s">
        <v>224</v>
      </c>
      <c r="G20" s="21">
        <v>0</v>
      </c>
      <c r="H20" s="23">
        <v>0</v>
      </c>
      <c r="J20" s="29">
        <f>(H20)</f>
        <v>0</v>
      </c>
    </row>
    <row r="21" spans="1:10" ht="15.75" thickBot="1" x14ac:dyDescent="0.3">
      <c r="A21" s="15"/>
      <c r="B21" s="18"/>
      <c r="C21" s="16"/>
      <c r="D21" s="41">
        <v>0</v>
      </c>
      <c r="F21" s="30"/>
      <c r="G21" s="21">
        <v>0</v>
      </c>
      <c r="H21" s="23">
        <v>0</v>
      </c>
      <c r="J21" s="29">
        <f>(H21)</f>
        <v>0</v>
      </c>
    </row>
    <row r="22" spans="1:10" ht="15.75" thickBot="1" x14ac:dyDescent="0.3">
      <c r="A22" s="15"/>
      <c r="B22" s="18"/>
      <c r="C22" s="16"/>
      <c r="D22" s="41">
        <v>0</v>
      </c>
      <c r="F22" s="30"/>
      <c r="G22" s="21">
        <v>0</v>
      </c>
      <c r="H22" s="23">
        <v>0</v>
      </c>
      <c r="J22" s="29">
        <f>(H22)</f>
        <v>0</v>
      </c>
    </row>
    <row r="23" spans="1:10" ht="15.75" thickBot="1" x14ac:dyDescent="0.3">
      <c r="A23" s="15"/>
      <c r="B23" s="18"/>
      <c r="C23" s="16"/>
      <c r="D23" s="41">
        <v>0</v>
      </c>
      <c r="J23" s="20">
        <f>SUM(J3:J22)</f>
        <v>96806.95</v>
      </c>
    </row>
    <row r="24" spans="1:10" x14ac:dyDescent="0.25">
      <c r="A24" s="15"/>
      <c r="B24" s="18"/>
      <c r="C24" s="16"/>
      <c r="D24" s="41">
        <v>0</v>
      </c>
    </row>
    <row r="25" spans="1:10" x14ac:dyDescent="0.25">
      <c r="A25" s="15"/>
      <c r="B25" s="18"/>
      <c r="C25" s="16"/>
      <c r="D25" s="41">
        <v>0</v>
      </c>
    </row>
    <row r="26" spans="1:10" x14ac:dyDescent="0.25">
      <c r="A26" s="15"/>
      <c r="B26" s="18"/>
      <c r="C26" s="16"/>
      <c r="D26" s="41">
        <v>0</v>
      </c>
    </row>
    <row r="27" spans="1:10" x14ac:dyDescent="0.25">
      <c r="A27" s="15"/>
      <c r="B27" s="18"/>
      <c r="C27" s="16"/>
      <c r="D27" s="41">
        <v>0</v>
      </c>
    </row>
    <row r="28" spans="1:10" x14ac:dyDescent="0.25">
      <c r="A28" s="15"/>
      <c r="B28" s="18"/>
      <c r="C28" s="16"/>
      <c r="D28" s="41">
        <v>0</v>
      </c>
    </row>
    <row r="29" spans="1:10" x14ac:dyDescent="0.25">
      <c r="A29" s="15"/>
      <c r="B29" s="18"/>
      <c r="C29" s="16"/>
      <c r="D29" s="41">
        <v>0</v>
      </c>
    </row>
    <row r="30" spans="1:10" x14ac:dyDescent="0.25">
      <c r="A30" s="15"/>
      <c r="B30" s="18"/>
      <c r="C30" s="16"/>
      <c r="D30" s="41">
        <v>0</v>
      </c>
    </row>
    <row r="31" spans="1:10" x14ac:dyDescent="0.25">
      <c r="A31" s="15"/>
      <c r="B31" s="18"/>
      <c r="C31" s="16"/>
      <c r="D31" s="41">
        <v>0</v>
      </c>
    </row>
    <row r="32" spans="1:10" x14ac:dyDescent="0.25">
      <c r="A32" s="15"/>
      <c r="B32" s="18"/>
      <c r="C32" s="16"/>
      <c r="D32" s="41">
        <v>0</v>
      </c>
    </row>
    <row r="33" spans="1:10" x14ac:dyDescent="0.25">
      <c r="A33" s="15"/>
      <c r="B33" s="18"/>
      <c r="C33" s="16"/>
      <c r="D33" s="41">
        <v>0</v>
      </c>
    </row>
    <row r="34" spans="1:10" x14ac:dyDescent="0.25">
      <c r="D34" s="49">
        <f>SUM(D4:D33)</f>
        <v>96806.95</v>
      </c>
    </row>
    <row r="45" spans="1:10" x14ac:dyDescent="0.25">
      <c r="J45" s="4"/>
    </row>
    <row r="52" spans="3:6" x14ac:dyDescent="0.25">
      <c r="C52" s="26"/>
      <c r="F52" s="22"/>
    </row>
  </sheetData>
  <pageMargins left="0.43307086614173229" right="0.11811023622047245" top="1.6141732283464567" bottom="0.74803149606299213" header="0.31496062992125984" footer="0.31496062992125984"/>
  <pageSetup scale="110" orientation="portrait" horizontalDpi="4294967293" verticalDpi="3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2:J52"/>
  <sheetViews>
    <sheetView workbookViewId="0">
      <selection sqref="A1:D34"/>
    </sheetView>
  </sheetViews>
  <sheetFormatPr baseColWidth="10" defaultRowHeight="15" x14ac:dyDescent="0.25"/>
  <cols>
    <col min="1" max="1" width="12.7109375" customWidth="1"/>
    <col min="2" max="2" width="19.7109375" customWidth="1"/>
    <col min="3" max="3" width="46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A3" s="51" t="s">
        <v>0</v>
      </c>
      <c r="B3" s="51" t="s">
        <v>18</v>
      </c>
      <c r="C3" s="51" t="s">
        <v>1</v>
      </c>
      <c r="D3" s="51" t="s">
        <v>2</v>
      </c>
      <c r="E3" s="2"/>
      <c r="G3" s="3" t="s">
        <v>38</v>
      </c>
      <c r="H3" s="23">
        <f>(D34)</f>
        <v>169623.56</v>
      </c>
      <c r="J3" s="29">
        <f>(H3)</f>
        <v>169623.56</v>
      </c>
    </row>
    <row r="4" spans="1:10" ht="15.75" thickBot="1" x14ac:dyDescent="0.3">
      <c r="A4" s="52">
        <v>41796</v>
      </c>
      <c r="B4" s="53">
        <v>28138</v>
      </c>
      <c r="C4" s="38" t="s">
        <v>729</v>
      </c>
      <c r="D4" s="54">
        <v>25860.12</v>
      </c>
      <c r="E4" s="2"/>
      <c r="G4" s="3"/>
      <c r="H4" s="23"/>
      <c r="J4" s="29"/>
    </row>
    <row r="5" spans="1:10" ht="15.75" thickBot="1" x14ac:dyDescent="0.3">
      <c r="A5" s="36">
        <v>41796</v>
      </c>
      <c r="B5" s="37">
        <v>28140</v>
      </c>
      <c r="C5" s="38" t="s">
        <v>664</v>
      </c>
      <c r="D5" s="42">
        <v>26349.19</v>
      </c>
      <c r="G5" s="20">
        <v>0</v>
      </c>
      <c r="H5" s="23">
        <v>0</v>
      </c>
      <c r="J5" s="29">
        <f>(H5*G5)</f>
        <v>0</v>
      </c>
    </row>
    <row r="6" spans="1:10" ht="15.75" thickBot="1" x14ac:dyDescent="0.3">
      <c r="A6" s="36">
        <v>41796</v>
      </c>
      <c r="B6" s="37">
        <v>1414</v>
      </c>
      <c r="C6" s="38" t="s">
        <v>414</v>
      </c>
      <c r="D6" s="42">
        <v>17985</v>
      </c>
      <c r="G6" s="20">
        <v>0</v>
      </c>
      <c r="H6" s="23">
        <v>0</v>
      </c>
      <c r="J6" s="29">
        <f t="shared" ref="J6:J13" si="0">(H6*G6)</f>
        <v>0</v>
      </c>
    </row>
    <row r="7" spans="1:10" ht="15.75" thickBot="1" x14ac:dyDescent="0.3">
      <c r="A7" s="36">
        <v>41796</v>
      </c>
      <c r="B7" s="37">
        <v>1415</v>
      </c>
      <c r="C7" s="38" t="s">
        <v>414</v>
      </c>
      <c r="D7" s="42">
        <v>17985</v>
      </c>
      <c r="E7" s="50"/>
      <c r="G7" s="20">
        <v>0</v>
      </c>
      <c r="H7" s="23">
        <v>0</v>
      </c>
      <c r="J7" s="29">
        <f t="shared" si="0"/>
        <v>0</v>
      </c>
    </row>
    <row r="8" spans="1:10" ht="15.75" thickBot="1" x14ac:dyDescent="0.3">
      <c r="A8" s="36">
        <v>41796</v>
      </c>
      <c r="B8" s="37">
        <v>1416</v>
      </c>
      <c r="C8" s="38" t="s">
        <v>414</v>
      </c>
      <c r="D8" s="42">
        <v>17985</v>
      </c>
      <c r="E8" s="50"/>
      <c r="G8" s="20">
        <v>0</v>
      </c>
      <c r="H8" s="23"/>
      <c r="J8" s="29"/>
    </row>
    <row r="9" spans="1:10" ht="15.75" thickBot="1" x14ac:dyDescent="0.3">
      <c r="A9" s="36">
        <v>41796</v>
      </c>
      <c r="B9" s="37">
        <v>12951106254</v>
      </c>
      <c r="C9" s="38" t="s">
        <v>133</v>
      </c>
      <c r="D9" s="42">
        <v>13453</v>
      </c>
      <c r="E9" s="50"/>
      <c r="G9" s="20">
        <v>0</v>
      </c>
      <c r="H9" s="23">
        <v>0</v>
      </c>
      <c r="J9" s="29">
        <f t="shared" si="0"/>
        <v>0</v>
      </c>
    </row>
    <row r="10" spans="1:10" ht="15.75" thickBot="1" x14ac:dyDescent="0.3">
      <c r="A10" s="36">
        <v>41797</v>
      </c>
      <c r="B10" s="37">
        <v>1417</v>
      </c>
      <c r="C10" s="38" t="s">
        <v>271</v>
      </c>
      <c r="D10" s="42">
        <v>22282.3</v>
      </c>
      <c r="E10" s="50"/>
      <c r="G10" s="20">
        <v>0</v>
      </c>
      <c r="H10" s="23">
        <v>0</v>
      </c>
      <c r="J10" s="29">
        <f t="shared" si="0"/>
        <v>0</v>
      </c>
    </row>
    <row r="11" spans="1:10" ht="15.75" thickBot="1" x14ac:dyDescent="0.3">
      <c r="A11" s="36">
        <v>41799</v>
      </c>
      <c r="B11" s="37">
        <v>28160</v>
      </c>
      <c r="C11" s="38" t="s">
        <v>730</v>
      </c>
      <c r="D11" s="42">
        <v>19719.95</v>
      </c>
      <c r="E11" s="50"/>
      <c r="G11" s="20">
        <v>0</v>
      </c>
      <c r="H11" s="23">
        <v>0</v>
      </c>
      <c r="J11" s="29">
        <f t="shared" si="0"/>
        <v>0</v>
      </c>
    </row>
    <row r="12" spans="1:10" ht="15.75" thickBot="1" x14ac:dyDescent="0.3">
      <c r="A12" s="36">
        <v>41800</v>
      </c>
      <c r="B12" s="37">
        <v>12951106348</v>
      </c>
      <c r="C12" s="38" t="s">
        <v>58</v>
      </c>
      <c r="D12" s="42">
        <v>8004</v>
      </c>
      <c r="E12" s="50"/>
      <c r="G12" s="20">
        <v>0</v>
      </c>
      <c r="H12" s="23">
        <v>0</v>
      </c>
      <c r="J12" s="29">
        <f t="shared" si="0"/>
        <v>0</v>
      </c>
    </row>
    <row r="13" spans="1:10" ht="15.75" thickBot="1" x14ac:dyDescent="0.3">
      <c r="A13" s="36"/>
      <c r="B13" s="37"/>
      <c r="C13" s="38"/>
      <c r="D13" s="42">
        <v>0</v>
      </c>
      <c r="E13" s="50"/>
      <c r="G13" s="20">
        <v>0</v>
      </c>
      <c r="H13" s="23">
        <v>0</v>
      </c>
      <c r="J13" s="29">
        <f t="shared" si="0"/>
        <v>0</v>
      </c>
    </row>
    <row r="14" spans="1:10" ht="15.75" thickBot="1" x14ac:dyDescent="0.3">
      <c r="A14" s="36"/>
      <c r="B14" s="37"/>
      <c r="C14" s="38"/>
      <c r="D14" s="42">
        <v>0</v>
      </c>
      <c r="E14" s="50"/>
      <c r="G14" s="21">
        <v>0</v>
      </c>
      <c r="H14" s="25">
        <v>0</v>
      </c>
      <c r="I14" s="2">
        <v>500</v>
      </c>
      <c r="J14" s="29">
        <f t="shared" ref="J14:J16" si="1">(G14*H14*I14)</f>
        <v>0</v>
      </c>
    </row>
    <row r="15" spans="1:10" ht="15.75" thickBot="1" x14ac:dyDescent="0.3">
      <c r="A15" s="36"/>
      <c r="B15" s="37"/>
      <c r="C15" s="38"/>
      <c r="D15" s="42">
        <v>0</v>
      </c>
      <c r="G15" s="21">
        <v>0</v>
      </c>
      <c r="H15" s="25">
        <v>0</v>
      </c>
      <c r="I15" s="2">
        <v>500</v>
      </c>
      <c r="J15" s="29">
        <f t="shared" si="1"/>
        <v>0</v>
      </c>
    </row>
    <row r="16" spans="1:10" ht="15.75" thickBot="1" x14ac:dyDescent="0.3">
      <c r="A16" s="36"/>
      <c r="B16" s="37"/>
      <c r="C16" s="38"/>
      <c r="D16" s="42">
        <v>0</v>
      </c>
      <c r="G16" s="21">
        <v>0</v>
      </c>
      <c r="H16" s="25">
        <v>0</v>
      </c>
      <c r="I16" s="2">
        <v>500</v>
      </c>
      <c r="J16" s="29">
        <f t="shared" si="1"/>
        <v>0</v>
      </c>
    </row>
    <row r="17" spans="1:10" ht="15.75" thickBot="1" x14ac:dyDescent="0.3">
      <c r="A17" s="36"/>
      <c r="B17" s="37"/>
      <c r="C17" s="38"/>
      <c r="D17" s="42">
        <v>0</v>
      </c>
      <c r="G17" s="21">
        <v>0</v>
      </c>
      <c r="H17" s="25">
        <v>0</v>
      </c>
      <c r="I17" s="2">
        <v>500</v>
      </c>
      <c r="J17" s="29">
        <f>(G17*H17*I17)</f>
        <v>0</v>
      </c>
    </row>
    <row r="18" spans="1:10" ht="15.75" thickBot="1" x14ac:dyDescent="0.3">
      <c r="A18" s="36"/>
      <c r="B18" s="37"/>
      <c r="C18" s="38"/>
      <c r="D18" s="42">
        <v>0</v>
      </c>
      <c r="G18" s="21">
        <v>0</v>
      </c>
      <c r="H18" s="25">
        <v>0</v>
      </c>
      <c r="I18" s="2">
        <v>500</v>
      </c>
      <c r="J18" s="29">
        <f t="shared" ref="J18" si="2">(G18*H18*I18)</f>
        <v>0</v>
      </c>
    </row>
    <row r="19" spans="1:10" ht="15.75" thickBot="1" x14ac:dyDescent="0.3">
      <c r="A19" s="36"/>
      <c r="B19" s="37"/>
      <c r="C19" s="38"/>
      <c r="D19" s="42">
        <v>0</v>
      </c>
      <c r="F19" s="30"/>
      <c r="G19" s="21">
        <v>0</v>
      </c>
      <c r="H19" s="23">
        <v>0</v>
      </c>
      <c r="J19" s="29">
        <f>(H19)</f>
        <v>0</v>
      </c>
    </row>
    <row r="20" spans="1:10" ht="15.75" thickBot="1" x14ac:dyDescent="0.3">
      <c r="A20" s="15"/>
      <c r="B20" s="18"/>
      <c r="C20" s="16"/>
      <c r="D20" s="41">
        <v>0</v>
      </c>
      <c r="F20" s="30" t="s">
        <v>224</v>
      </c>
      <c r="G20" s="21">
        <v>0</v>
      </c>
      <c r="H20" s="23">
        <v>0</v>
      </c>
      <c r="J20" s="29">
        <f>(H20)</f>
        <v>0</v>
      </c>
    </row>
    <row r="21" spans="1:10" ht="15.75" thickBot="1" x14ac:dyDescent="0.3">
      <c r="A21" s="15"/>
      <c r="B21" s="18"/>
      <c r="C21" s="16"/>
      <c r="D21" s="41">
        <v>0</v>
      </c>
      <c r="F21" s="30"/>
      <c r="G21" s="21">
        <v>0</v>
      </c>
      <c r="H21" s="23">
        <v>0</v>
      </c>
      <c r="J21" s="29">
        <f>(H21)</f>
        <v>0</v>
      </c>
    </row>
    <row r="22" spans="1:10" ht="15.75" thickBot="1" x14ac:dyDescent="0.3">
      <c r="A22" s="15"/>
      <c r="B22" s="18"/>
      <c r="C22" s="16"/>
      <c r="D22" s="41">
        <v>0</v>
      </c>
      <c r="F22" s="30"/>
      <c r="G22" s="21">
        <v>0</v>
      </c>
      <c r="H22" s="23">
        <v>0</v>
      </c>
      <c r="J22" s="29">
        <f>(H22)</f>
        <v>0</v>
      </c>
    </row>
    <row r="23" spans="1:10" ht="15.75" thickBot="1" x14ac:dyDescent="0.3">
      <c r="A23" s="15"/>
      <c r="B23" s="18"/>
      <c r="C23" s="16"/>
      <c r="D23" s="41">
        <v>0</v>
      </c>
      <c r="J23" s="20">
        <f>SUM(J3:J22)</f>
        <v>169623.56</v>
      </c>
    </row>
    <row r="24" spans="1:10" x14ac:dyDescent="0.25">
      <c r="A24" s="15"/>
      <c r="B24" s="18"/>
      <c r="C24" s="16"/>
      <c r="D24" s="41">
        <v>0</v>
      </c>
    </row>
    <row r="25" spans="1:10" x14ac:dyDescent="0.25">
      <c r="A25" s="15"/>
      <c r="B25" s="18"/>
      <c r="C25" s="16"/>
      <c r="D25" s="41">
        <v>0</v>
      </c>
    </row>
    <row r="26" spans="1:10" x14ac:dyDescent="0.25">
      <c r="A26" s="15"/>
      <c r="B26" s="18"/>
      <c r="C26" s="16"/>
      <c r="D26" s="41">
        <v>0</v>
      </c>
    </row>
    <row r="27" spans="1:10" x14ac:dyDescent="0.25">
      <c r="A27" s="15"/>
      <c r="B27" s="18"/>
      <c r="C27" s="16"/>
      <c r="D27" s="41">
        <v>0</v>
      </c>
    </row>
    <row r="28" spans="1:10" x14ac:dyDescent="0.25">
      <c r="A28" s="15"/>
      <c r="B28" s="18"/>
      <c r="C28" s="16"/>
      <c r="D28" s="41">
        <v>0</v>
      </c>
    </row>
    <row r="29" spans="1:10" x14ac:dyDescent="0.25">
      <c r="A29" s="15"/>
      <c r="B29" s="18"/>
      <c r="C29" s="16"/>
      <c r="D29" s="41">
        <v>0</v>
      </c>
    </row>
    <row r="30" spans="1:10" x14ac:dyDescent="0.25">
      <c r="A30" s="15"/>
      <c r="B30" s="18"/>
      <c r="C30" s="16"/>
      <c r="D30" s="41">
        <v>0</v>
      </c>
    </row>
    <row r="31" spans="1:10" x14ac:dyDescent="0.25">
      <c r="A31" s="15"/>
      <c r="B31" s="18"/>
      <c r="C31" s="16"/>
      <c r="D31" s="41">
        <v>0</v>
      </c>
    </row>
    <row r="32" spans="1:10" x14ac:dyDescent="0.25">
      <c r="A32" s="15"/>
      <c r="B32" s="18"/>
      <c r="C32" s="16"/>
      <c r="D32" s="41">
        <v>0</v>
      </c>
    </row>
    <row r="33" spans="1:10" x14ac:dyDescent="0.25">
      <c r="A33" s="15"/>
      <c r="B33" s="18"/>
      <c r="C33" s="16"/>
      <c r="D33" s="41">
        <v>0</v>
      </c>
    </row>
    <row r="34" spans="1:10" x14ac:dyDescent="0.25">
      <c r="D34" s="49">
        <f>SUM(D4:D33)</f>
        <v>169623.56</v>
      </c>
    </row>
    <row r="45" spans="1:10" x14ac:dyDescent="0.25">
      <c r="J45" s="4"/>
    </row>
    <row r="52" spans="3:6" x14ac:dyDescent="0.25">
      <c r="C52" s="26"/>
      <c r="F52" s="22"/>
    </row>
  </sheetData>
  <pageMargins left="0.43307086614173229" right="0.11811023622047245" top="1.6141732283464567" bottom="0.74803149606299213" header="0.31496062992125984" footer="0.31496062992125984"/>
  <pageSetup scale="110" orientation="portrait" horizontalDpi="4294967293" verticalDpi="30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A2:J52"/>
  <sheetViews>
    <sheetView workbookViewId="0">
      <selection sqref="A1:D34"/>
    </sheetView>
  </sheetViews>
  <sheetFormatPr baseColWidth="10" defaultRowHeight="15" x14ac:dyDescent="0.25"/>
  <cols>
    <col min="1" max="1" width="12.7109375" customWidth="1"/>
    <col min="2" max="2" width="19.7109375" customWidth="1"/>
    <col min="3" max="3" width="46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A3" s="51" t="s">
        <v>0</v>
      </c>
      <c r="B3" s="51" t="s">
        <v>18</v>
      </c>
      <c r="C3" s="51" t="s">
        <v>1</v>
      </c>
      <c r="D3" s="51" t="s">
        <v>2</v>
      </c>
      <c r="E3" s="2"/>
      <c r="G3" s="3" t="s">
        <v>38</v>
      </c>
      <c r="H3" s="23">
        <f>(D34)</f>
        <v>127685.66</v>
      </c>
      <c r="J3" s="29">
        <f>(H3)</f>
        <v>127685.66</v>
      </c>
    </row>
    <row r="4" spans="1:10" ht="15.75" thickBot="1" x14ac:dyDescent="0.3">
      <c r="A4" s="52">
        <v>41788</v>
      </c>
      <c r="B4" s="53">
        <v>31539</v>
      </c>
      <c r="C4" s="38" t="s">
        <v>147</v>
      </c>
      <c r="D4" s="54">
        <v>12700</v>
      </c>
      <c r="E4" s="2"/>
      <c r="G4" s="3"/>
      <c r="H4" s="23"/>
      <c r="J4" s="29"/>
    </row>
    <row r="5" spans="1:10" ht="15.75" thickBot="1" x14ac:dyDescent="0.3">
      <c r="A5" s="36">
        <v>41788</v>
      </c>
      <c r="B5" s="37">
        <v>9210</v>
      </c>
      <c r="C5" s="38" t="s">
        <v>425</v>
      </c>
      <c r="D5" s="42">
        <v>15000</v>
      </c>
      <c r="G5" s="20">
        <v>0</v>
      </c>
      <c r="H5" s="23">
        <v>0</v>
      </c>
      <c r="J5" s="29">
        <f>(H5*G5)</f>
        <v>0</v>
      </c>
    </row>
    <row r="6" spans="1:10" ht="15.75" thickBot="1" x14ac:dyDescent="0.3">
      <c r="A6" s="36">
        <v>41788</v>
      </c>
      <c r="B6" s="37">
        <v>293691</v>
      </c>
      <c r="C6" s="38" t="s">
        <v>724</v>
      </c>
      <c r="D6" s="42">
        <v>8485</v>
      </c>
      <c r="G6" s="20">
        <v>0</v>
      </c>
      <c r="H6" s="23">
        <v>0</v>
      </c>
      <c r="J6" s="29">
        <f t="shared" ref="J6:J13" si="0">(H6*G6)</f>
        <v>0</v>
      </c>
    </row>
    <row r="7" spans="1:10" ht="15.75" thickBot="1" x14ac:dyDescent="0.3">
      <c r="A7" s="36">
        <v>41789</v>
      </c>
      <c r="B7" s="37">
        <v>129511060703</v>
      </c>
      <c r="C7" s="38" t="s">
        <v>133</v>
      </c>
      <c r="D7" s="42">
        <v>21180</v>
      </c>
      <c r="E7" s="50"/>
      <c r="G7" s="20">
        <v>0</v>
      </c>
      <c r="H7" s="23">
        <v>0</v>
      </c>
      <c r="J7" s="29">
        <f t="shared" si="0"/>
        <v>0</v>
      </c>
    </row>
    <row r="8" spans="1:10" ht="15.75" thickBot="1" x14ac:dyDescent="0.3">
      <c r="A8" s="36">
        <v>41789</v>
      </c>
      <c r="B8" s="37">
        <v>558705</v>
      </c>
      <c r="C8" s="38" t="s">
        <v>333</v>
      </c>
      <c r="D8" s="42">
        <v>3400</v>
      </c>
      <c r="E8" s="50"/>
      <c r="G8" s="20">
        <v>0</v>
      </c>
      <c r="H8" s="23"/>
      <c r="J8" s="29"/>
    </row>
    <row r="9" spans="1:10" ht="15.75" thickBot="1" x14ac:dyDescent="0.3">
      <c r="A9" s="36">
        <v>41790</v>
      </c>
      <c r="B9" s="37">
        <v>100912</v>
      </c>
      <c r="C9" s="38" t="s">
        <v>725</v>
      </c>
      <c r="D9" s="42">
        <v>4587.8</v>
      </c>
      <c r="E9" s="50"/>
      <c r="G9" s="20">
        <v>0</v>
      </c>
      <c r="H9" s="23">
        <v>0</v>
      </c>
      <c r="J9" s="29">
        <f t="shared" si="0"/>
        <v>0</v>
      </c>
    </row>
    <row r="10" spans="1:10" ht="15.75" thickBot="1" x14ac:dyDescent="0.3">
      <c r="A10" s="36">
        <v>41790</v>
      </c>
      <c r="B10" s="37">
        <v>3252</v>
      </c>
      <c r="C10" s="38" t="s">
        <v>718</v>
      </c>
      <c r="D10" s="42">
        <v>7600</v>
      </c>
      <c r="E10" s="50"/>
      <c r="G10" s="20">
        <v>0</v>
      </c>
      <c r="H10" s="23">
        <v>0</v>
      </c>
      <c r="J10" s="29">
        <f t="shared" si="0"/>
        <v>0</v>
      </c>
    </row>
    <row r="11" spans="1:10" ht="15.75" thickBot="1" x14ac:dyDescent="0.3">
      <c r="A11" s="36">
        <v>41790</v>
      </c>
      <c r="B11" s="37" t="s">
        <v>726</v>
      </c>
      <c r="C11" s="38" t="s">
        <v>144</v>
      </c>
      <c r="D11" s="42">
        <v>6000</v>
      </c>
      <c r="E11" s="50"/>
      <c r="G11" s="20">
        <v>0</v>
      </c>
      <c r="H11" s="23">
        <v>0</v>
      </c>
      <c r="J11" s="29">
        <f t="shared" si="0"/>
        <v>0</v>
      </c>
    </row>
    <row r="12" spans="1:10" ht="15.75" thickBot="1" x14ac:dyDescent="0.3">
      <c r="A12" s="36">
        <v>41790</v>
      </c>
      <c r="B12" s="37">
        <v>1001006</v>
      </c>
      <c r="C12" s="38" t="s">
        <v>727</v>
      </c>
      <c r="D12" s="42">
        <v>6006.44</v>
      </c>
      <c r="E12" s="50"/>
      <c r="G12" s="20">
        <v>0</v>
      </c>
      <c r="H12" s="23">
        <v>0</v>
      </c>
      <c r="J12" s="29">
        <f t="shared" si="0"/>
        <v>0</v>
      </c>
    </row>
    <row r="13" spans="1:10" ht="15.75" thickBot="1" x14ac:dyDescent="0.3">
      <c r="A13" s="36">
        <v>41792</v>
      </c>
      <c r="B13" s="37">
        <v>31582</v>
      </c>
      <c r="C13" s="38" t="s">
        <v>147</v>
      </c>
      <c r="D13" s="42">
        <v>12700</v>
      </c>
      <c r="E13" s="50"/>
      <c r="G13" s="20">
        <v>0</v>
      </c>
      <c r="H13" s="23">
        <v>0</v>
      </c>
      <c r="J13" s="29">
        <f t="shared" si="0"/>
        <v>0</v>
      </c>
    </row>
    <row r="14" spans="1:10" ht="15.75" thickBot="1" x14ac:dyDescent="0.3">
      <c r="A14" s="36">
        <v>41793</v>
      </c>
      <c r="B14" s="37">
        <v>101218</v>
      </c>
      <c r="C14" s="38" t="s">
        <v>728</v>
      </c>
      <c r="D14" s="42">
        <v>8783.42</v>
      </c>
      <c r="E14" s="50"/>
      <c r="G14" s="21">
        <v>0</v>
      </c>
      <c r="H14" s="25">
        <v>0</v>
      </c>
      <c r="I14" s="2">
        <v>500</v>
      </c>
      <c r="J14" s="29">
        <f t="shared" ref="J14:J16" si="1">(G14*H14*I14)</f>
        <v>0</v>
      </c>
    </row>
    <row r="15" spans="1:10" ht="15.75" thickBot="1" x14ac:dyDescent="0.3">
      <c r="A15" s="36">
        <v>41793</v>
      </c>
      <c r="B15" s="37">
        <v>12951106149</v>
      </c>
      <c r="C15" s="38" t="s">
        <v>58</v>
      </c>
      <c r="D15" s="42">
        <v>6003</v>
      </c>
      <c r="G15" s="21">
        <v>0</v>
      </c>
      <c r="H15" s="25">
        <v>0</v>
      </c>
      <c r="I15" s="2">
        <v>500</v>
      </c>
      <c r="J15" s="29">
        <f t="shared" si="1"/>
        <v>0</v>
      </c>
    </row>
    <row r="16" spans="1:10" ht="15.75" thickBot="1" x14ac:dyDescent="0.3">
      <c r="A16" s="36">
        <v>41795</v>
      </c>
      <c r="B16" s="37">
        <v>31638</v>
      </c>
      <c r="C16" s="38" t="s">
        <v>147</v>
      </c>
      <c r="D16" s="42">
        <v>15240</v>
      </c>
      <c r="G16" s="21">
        <v>0</v>
      </c>
      <c r="H16" s="25">
        <v>0</v>
      </c>
      <c r="I16" s="2">
        <v>500</v>
      </c>
      <c r="J16" s="29">
        <f t="shared" si="1"/>
        <v>0</v>
      </c>
    </row>
    <row r="17" spans="1:10" ht="15.75" thickBot="1" x14ac:dyDescent="0.3">
      <c r="A17" s="36"/>
      <c r="B17" s="37"/>
      <c r="C17" s="38"/>
      <c r="D17" s="42">
        <v>0</v>
      </c>
      <c r="G17" s="21">
        <v>0</v>
      </c>
      <c r="H17" s="25">
        <v>0</v>
      </c>
      <c r="I17" s="2">
        <v>500</v>
      </c>
      <c r="J17" s="29">
        <f>(G17*H17*I17)</f>
        <v>0</v>
      </c>
    </row>
    <row r="18" spans="1:10" ht="15.75" thickBot="1" x14ac:dyDescent="0.3">
      <c r="A18" s="36"/>
      <c r="B18" s="37"/>
      <c r="C18" s="38"/>
      <c r="D18" s="42">
        <v>0</v>
      </c>
      <c r="G18" s="21">
        <v>0</v>
      </c>
      <c r="H18" s="25">
        <v>0</v>
      </c>
      <c r="I18" s="2">
        <v>500</v>
      </c>
      <c r="J18" s="29">
        <f t="shared" ref="J18" si="2">(G18*H18*I18)</f>
        <v>0</v>
      </c>
    </row>
    <row r="19" spans="1:10" ht="15.75" thickBot="1" x14ac:dyDescent="0.3">
      <c r="A19" s="36"/>
      <c r="B19" s="37"/>
      <c r="C19" s="38"/>
      <c r="D19" s="42">
        <v>0</v>
      </c>
      <c r="F19" s="30"/>
      <c r="G19" s="21">
        <v>0</v>
      </c>
      <c r="H19" s="23">
        <v>0</v>
      </c>
      <c r="J19" s="29">
        <f>(H19)</f>
        <v>0</v>
      </c>
    </row>
    <row r="20" spans="1:10" ht="15.75" thickBot="1" x14ac:dyDescent="0.3">
      <c r="A20" s="15"/>
      <c r="B20" s="18"/>
      <c r="C20" s="16"/>
      <c r="D20" s="41">
        <v>0</v>
      </c>
      <c r="F20" s="30" t="s">
        <v>224</v>
      </c>
      <c r="G20" s="21">
        <v>0</v>
      </c>
      <c r="H20" s="23">
        <v>0</v>
      </c>
      <c r="J20" s="29">
        <f>(H20)</f>
        <v>0</v>
      </c>
    </row>
    <row r="21" spans="1:10" ht="15.75" thickBot="1" x14ac:dyDescent="0.3">
      <c r="A21" s="15"/>
      <c r="B21" s="18"/>
      <c r="C21" s="16"/>
      <c r="D21" s="41">
        <v>0</v>
      </c>
      <c r="F21" s="30"/>
      <c r="G21" s="21">
        <v>0</v>
      </c>
      <c r="H21" s="23">
        <v>0</v>
      </c>
      <c r="J21" s="29">
        <f>(H21)</f>
        <v>0</v>
      </c>
    </row>
    <row r="22" spans="1:10" ht="15.75" thickBot="1" x14ac:dyDescent="0.3">
      <c r="A22" s="15"/>
      <c r="B22" s="18"/>
      <c r="C22" s="16"/>
      <c r="D22" s="41">
        <v>0</v>
      </c>
      <c r="F22" s="30"/>
      <c r="G22" s="21">
        <v>0</v>
      </c>
      <c r="H22" s="23">
        <v>0</v>
      </c>
      <c r="J22" s="29">
        <f>(H22)</f>
        <v>0</v>
      </c>
    </row>
    <row r="23" spans="1:10" ht="15.75" thickBot="1" x14ac:dyDescent="0.3">
      <c r="A23" s="15"/>
      <c r="B23" s="18"/>
      <c r="C23" s="16"/>
      <c r="D23" s="41">
        <v>0</v>
      </c>
      <c r="J23" s="20">
        <f>SUM(J3:J22)</f>
        <v>127685.66</v>
      </c>
    </row>
    <row r="24" spans="1:10" x14ac:dyDescent="0.25">
      <c r="A24" s="15"/>
      <c r="B24" s="18"/>
      <c r="C24" s="16"/>
      <c r="D24" s="41">
        <v>0</v>
      </c>
    </row>
    <row r="25" spans="1:10" x14ac:dyDescent="0.25">
      <c r="A25" s="15"/>
      <c r="B25" s="18"/>
      <c r="C25" s="16"/>
      <c r="D25" s="41">
        <v>0</v>
      </c>
    </row>
    <row r="26" spans="1:10" x14ac:dyDescent="0.25">
      <c r="A26" s="15"/>
      <c r="B26" s="18"/>
      <c r="C26" s="16"/>
      <c r="D26" s="41">
        <v>0</v>
      </c>
    </row>
    <row r="27" spans="1:10" x14ac:dyDescent="0.25">
      <c r="A27" s="15"/>
      <c r="B27" s="18"/>
      <c r="C27" s="16"/>
      <c r="D27" s="41">
        <v>0</v>
      </c>
    </row>
    <row r="28" spans="1:10" x14ac:dyDescent="0.25">
      <c r="A28" s="15"/>
      <c r="B28" s="18"/>
      <c r="C28" s="16"/>
      <c r="D28" s="41">
        <v>0</v>
      </c>
    </row>
    <row r="29" spans="1:10" x14ac:dyDescent="0.25">
      <c r="A29" s="15"/>
      <c r="B29" s="18"/>
      <c r="C29" s="16"/>
      <c r="D29" s="41">
        <v>0</v>
      </c>
    </row>
    <row r="30" spans="1:10" x14ac:dyDescent="0.25">
      <c r="A30" s="15"/>
      <c r="B30" s="18"/>
      <c r="C30" s="16"/>
      <c r="D30" s="41">
        <v>0</v>
      </c>
    </row>
    <row r="31" spans="1:10" x14ac:dyDescent="0.25">
      <c r="A31" s="15"/>
      <c r="B31" s="18"/>
      <c r="C31" s="16"/>
      <c r="D31" s="41">
        <v>0</v>
      </c>
    </row>
    <row r="32" spans="1:10" x14ac:dyDescent="0.25">
      <c r="A32" s="15"/>
      <c r="B32" s="18"/>
      <c r="C32" s="16"/>
      <c r="D32" s="41">
        <v>0</v>
      </c>
    </row>
    <row r="33" spans="1:10" x14ac:dyDescent="0.25">
      <c r="A33" s="15"/>
      <c r="B33" s="18"/>
      <c r="C33" s="16"/>
      <c r="D33" s="41">
        <v>0</v>
      </c>
    </row>
    <row r="34" spans="1:10" x14ac:dyDescent="0.25">
      <c r="D34" s="49">
        <f>SUM(D4:D33)</f>
        <v>127685.66</v>
      </c>
    </row>
    <row r="45" spans="1:10" x14ac:dyDescent="0.25">
      <c r="J45" s="4"/>
    </row>
    <row r="52" spans="3:6" x14ac:dyDescent="0.25">
      <c r="C52" s="26"/>
      <c r="F52" s="22"/>
    </row>
  </sheetData>
  <pageMargins left="0.43307086614173229" right="0.11811023622047245" top="1.6141732283464567" bottom="0.74803149606299213" header="0.31496062992125984" footer="0.31496062992125984"/>
  <pageSetup scale="110" orientation="portrait" horizontalDpi="4294967293" verticalDpi="30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A2:J52"/>
  <sheetViews>
    <sheetView workbookViewId="0">
      <selection activeCell="F30" sqref="F30"/>
    </sheetView>
  </sheetViews>
  <sheetFormatPr baseColWidth="10" defaultRowHeight="15" x14ac:dyDescent="0.25"/>
  <cols>
    <col min="1" max="1" width="12.7109375" customWidth="1"/>
    <col min="2" max="2" width="19.7109375" customWidth="1"/>
    <col min="3" max="3" width="46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A3" s="51" t="s">
        <v>0</v>
      </c>
      <c r="B3" s="51" t="s">
        <v>18</v>
      </c>
      <c r="C3" s="51" t="s">
        <v>1</v>
      </c>
      <c r="D3" s="51" t="s">
        <v>2</v>
      </c>
      <c r="E3" s="2"/>
      <c r="G3" s="3" t="s">
        <v>38</v>
      </c>
      <c r="H3" s="23">
        <f>(D34)</f>
        <v>201105.12</v>
      </c>
      <c r="J3" s="29">
        <f>(H3)</f>
        <v>201105.12</v>
      </c>
    </row>
    <row r="4" spans="1:10" ht="15.75" thickBot="1" x14ac:dyDescent="0.3">
      <c r="A4" s="52">
        <v>41781</v>
      </c>
      <c r="B4" s="53">
        <v>31445</v>
      </c>
      <c r="C4" s="38" t="s">
        <v>147</v>
      </c>
      <c r="D4" s="54">
        <v>25400</v>
      </c>
      <c r="E4" s="2"/>
      <c r="G4" s="3"/>
      <c r="H4" s="23"/>
      <c r="J4" s="29"/>
    </row>
    <row r="5" spans="1:10" ht="15.75" thickBot="1" x14ac:dyDescent="0.3">
      <c r="A5" s="36">
        <v>41781</v>
      </c>
      <c r="B5" s="37">
        <v>1296025</v>
      </c>
      <c r="C5" s="38" t="s">
        <v>716</v>
      </c>
      <c r="D5" s="42">
        <v>6430</v>
      </c>
      <c r="G5" s="20">
        <v>0</v>
      </c>
      <c r="H5" s="23">
        <v>0</v>
      </c>
      <c r="J5" s="29">
        <f>(H5*G5)</f>
        <v>0</v>
      </c>
    </row>
    <row r="6" spans="1:10" ht="15.75" thickBot="1" x14ac:dyDescent="0.3">
      <c r="A6" s="36">
        <v>41782</v>
      </c>
      <c r="B6" s="37">
        <v>2988</v>
      </c>
      <c r="C6" s="38" t="s">
        <v>717</v>
      </c>
      <c r="D6" s="42">
        <v>3800</v>
      </c>
      <c r="G6" s="20">
        <v>0</v>
      </c>
      <c r="H6" s="23">
        <v>0</v>
      </c>
      <c r="J6" s="29">
        <f t="shared" ref="J6:J13" si="0">(H6*G6)</f>
        <v>0</v>
      </c>
    </row>
    <row r="7" spans="1:10" ht="15.75" thickBot="1" x14ac:dyDescent="0.3">
      <c r="A7" s="36">
        <v>41782</v>
      </c>
      <c r="B7" s="37">
        <v>3016</v>
      </c>
      <c r="C7" s="38" t="s">
        <v>718</v>
      </c>
      <c r="D7" s="42">
        <v>15200</v>
      </c>
      <c r="E7" s="50"/>
      <c r="G7" s="20">
        <v>0</v>
      </c>
      <c r="H7" s="23">
        <v>0</v>
      </c>
      <c r="J7" s="29">
        <f t="shared" si="0"/>
        <v>0</v>
      </c>
    </row>
    <row r="8" spans="1:10" ht="15.75" thickBot="1" x14ac:dyDescent="0.3">
      <c r="A8" s="36">
        <v>41783</v>
      </c>
      <c r="B8" s="37">
        <v>101020</v>
      </c>
      <c r="C8" s="38" t="s">
        <v>521</v>
      </c>
      <c r="D8" s="42">
        <v>4600</v>
      </c>
      <c r="E8" s="50"/>
      <c r="G8" s="20">
        <v>0</v>
      </c>
      <c r="H8" s="23"/>
      <c r="J8" s="29"/>
    </row>
    <row r="9" spans="1:10" ht="15.75" thickBot="1" x14ac:dyDescent="0.3">
      <c r="A9" s="36">
        <v>41782</v>
      </c>
      <c r="B9" s="37">
        <v>12951105880</v>
      </c>
      <c r="C9" s="38" t="s">
        <v>133</v>
      </c>
      <c r="D9" s="42">
        <v>13453</v>
      </c>
      <c r="E9" s="50"/>
      <c r="G9" s="20">
        <v>0</v>
      </c>
      <c r="H9" s="23">
        <v>0</v>
      </c>
      <c r="J9" s="29">
        <f t="shared" si="0"/>
        <v>0</v>
      </c>
    </row>
    <row r="10" spans="1:10" ht="15.75" thickBot="1" x14ac:dyDescent="0.3">
      <c r="A10" s="36">
        <v>41783</v>
      </c>
      <c r="B10" s="37" t="s">
        <v>719</v>
      </c>
      <c r="C10" s="38" t="s">
        <v>720</v>
      </c>
      <c r="D10" s="42">
        <v>30260</v>
      </c>
      <c r="E10" s="50"/>
      <c r="G10" s="20">
        <v>0</v>
      </c>
      <c r="H10" s="23">
        <v>0</v>
      </c>
      <c r="J10" s="29">
        <f t="shared" si="0"/>
        <v>0</v>
      </c>
    </row>
    <row r="11" spans="1:10" ht="15.75" thickBot="1" x14ac:dyDescent="0.3">
      <c r="A11" s="36">
        <v>41785</v>
      </c>
      <c r="B11" s="37">
        <v>368</v>
      </c>
      <c r="C11" s="38" t="s">
        <v>147</v>
      </c>
      <c r="D11" s="42">
        <v>12700</v>
      </c>
      <c r="E11" s="50"/>
      <c r="G11" s="20">
        <v>0</v>
      </c>
      <c r="H11" s="23">
        <v>0</v>
      </c>
      <c r="J11" s="29">
        <f t="shared" si="0"/>
        <v>0</v>
      </c>
    </row>
    <row r="12" spans="1:10" ht="15.75" thickBot="1" x14ac:dyDescent="0.3">
      <c r="A12" s="36">
        <v>41785</v>
      </c>
      <c r="B12" s="37">
        <v>1412</v>
      </c>
      <c r="C12" s="38" t="s">
        <v>721</v>
      </c>
      <c r="D12" s="42">
        <v>17941.59</v>
      </c>
      <c r="E12" s="50"/>
      <c r="G12" s="20">
        <v>0</v>
      </c>
      <c r="H12" s="23">
        <v>0</v>
      </c>
      <c r="J12" s="29">
        <f t="shared" si="0"/>
        <v>0</v>
      </c>
    </row>
    <row r="13" spans="1:10" ht="15.75" thickBot="1" x14ac:dyDescent="0.3">
      <c r="A13" s="36">
        <v>41785</v>
      </c>
      <c r="B13" s="37">
        <v>1411</v>
      </c>
      <c r="C13" s="38" t="s">
        <v>143</v>
      </c>
      <c r="D13" s="42">
        <v>47747.79</v>
      </c>
      <c r="E13" s="50"/>
      <c r="G13" s="20">
        <v>0</v>
      </c>
      <c r="H13" s="23">
        <v>0</v>
      </c>
      <c r="J13" s="29">
        <f t="shared" si="0"/>
        <v>0</v>
      </c>
    </row>
    <row r="14" spans="1:10" ht="15.75" thickBot="1" x14ac:dyDescent="0.3">
      <c r="A14" s="36">
        <v>41785</v>
      </c>
      <c r="B14" s="37">
        <v>1413</v>
      </c>
      <c r="C14" s="38" t="s">
        <v>143</v>
      </c>
      <c r="D14" s="42">
        <v>12732.74</v>
      </c>
      <c r="E14" s="50"/>
      <c r="G14" s="21">
        <v>0</v>
      </c>
      <c r="H14" s="25">
        <v>0</v>
      </c>
      <c r="I14" s="2">
        <v>500</v>
      </c>
      <c r="J14" s="29">
        <f t="shared" ref="J14:J16" si="1">(G14*H14*I14)</f>
        <v>0</v>
      </c>
    </row>
    <row r="15" spans="1:10" ht="15.75" thickBot="1" x14ac:dyDescent="0.3">
      <c r="A15" s="36">
        <v>41785</v>
      </c>
      <c r="B15" s="37">
        <v>3074</v>
      </c>
      <c r="C15" s="38" t="s">
        <v>717</v>
      </c>
      <c r="D15" s="42">
        <v>1000</v>
      </c>
      <c r="G15" s="21">
        <v>0</v>
      </c>
      <c r="H15" s="25">
        <v>0</v>
      </c>
      <c r="I15" s="2">
        <v>500</v>
      </c>
      <c r="J15" s="29">
        <f t="shared" si="1"/>
        <v>0</v>
      </c>
    </row>
    <row r="16" spans="1:10" ht="15.75" thickBot="1" x14ac:dyDescent="0.3">
      <c r="A16" s="36">
        <v>41786</v>
      </c>
      <c r="B16" s="37">
        <v>2644</v>
      </c>
      <c r="C16" s="38" t="s">
        <v>130</v>
      </c>
      <c r="D16" s="42">
        <v>8800</v>
      </c>
      <c r="G16" s="21">
        <v>0</v>
      </c>
      <c r="H16" s="25">
        <v>0</v>
      </c>
      <c r="I16" s="2">
        <v>500</v>
      </c>
      <c r="J16" s="29">
        <f t="shared" si="1"/>
        <v>0</v>
      </c>
    </row>
    <row r="17" spans="1:10" ht="15.75" thickBot="1" x14ac:dyDescent="0.3">
      <c r="A17" s="36">
        <v>41786</v>
      </c>
      <c r="B17" s="37" t="s">
        <v>722</v>
      </c>
      <c r="C17" s="38" t="s">
        <v>723</v>
      </c>
      <c r="D17" s="42">
        <v>1040</v>
      </c>
      <c r="G17" s="21">
        <v>0</v>
      </c>
      <c r="H17" s="25">
        <v>0</v>
      </c>
      <c r="I17" s="2">
        <v>500</v>
      </c>
      <c r="J17" s="29">
        <f>(G17*H17*I17)</f>
        <v>0</v>
      </c>
    </row>
    <row r="18" spans="1:10" ht="15.75" thickBot="1" x14ac:dyDescent="0.3">
      <c r="A18" s="36"/>
      <c r="B18" s="37"/>
      <c r="C18" s="38"/>
      <c r="D18" s="42">
        <v>0</v>
      </c>
      <c r="G18" s="21">
        <v>0</v>
      </c>
      <c r="H18" s="25">
        <v>0</v>
      </c>
      <c r="I18" s="2">
        <v>500</v>
      </c>
      <c r="J18" s="29">
        <f t="shared" ref="J18" si="2">(G18*H18*I18)</f>
        <v>0</v>
      </c>
    </row>
    <row r="19" spans="1:10" ht="15.75" thickBot="1" x14ac:dyDescent="0.3">
      <c r="A19" s="36"/>
      <c r="B19" s="37"/>
      <c r="C19" s="38"/>
      <c r="D19" s="42">
        <v>0</v>
      </c>
      <c r="F19" s="30"/>
      <c r="G19" s="21">
        <v>0</v>
      </c>
      <c r="H19" s="23">
        <v>0</v>
      </c>
      <c r="J19" s="29">
        <f>(H19)</f>
        <v>0</v>
      </c>
    </row>
    <row r="20" spans="1:10" ht="15.75" thickBot="1" x14ac:dyDescent="0.3">
      <c r="A20" s="15"/>
      <c r="B20" s="18"/>
      <c r="C20" s="16"/>
      <c r="D20" s="41">
        <v>0</v>
      </c>
      <c r="F20" s="30" t="s">
        <v>224</v>
      </c>
      <c r="G20" s="21">
        <v>0</v>
      </c>
      <c r="H20" s="23">
        <v>0</v>
      </c>
      <c r="J20" s="29">
        <f>(H20)</f>
        <v>0</v>
      </c>
    </row>
    <row r="21" spans="1:10" ht="15.75" thickBot="1" x14ac:dyDescent="0.3">
      <c r="A21" s="15"/>
      <c r="B21" s="18"/>
      <c r="C21" s="16"/>
      <c r="D21" s="41">
        <v>0</v>
      </c>
      <c r="F21" s="30"/>
      <c r="G21" s="21">
        <v>0</v>
      </c>
      <c r="H21" s="23">
        <v>0</v>
      </c>
      <c r="J21" s="29">
        <f>(H21)</f>
        <v>0</v>
      </c>
    </row>
    <row r="22" spans="1:10" ht="15.75" thickBot="1" x14ac:dyDescent="0.3">
      <c r="A22" s="15"/>
      <c r="B22" s="18"/>
      <c r="C22" s="16"/>
      <c r="D22" s="41">
        <v>0</v>
      </c>
      <c r="F22" s="30"/>
      <c r="G22" s="21">
        <v>0</v>
      </c>
      <c r="H22" s="23">
        <v>0</v>
      </c>
      <c r="J22" s="29">
        <f>(H22)</f>
        <v>0</v>
      </c>
    </row>
    <row r="23" spans="1:10" ht="15.75" thickBot="1" x14ac:dyDescent="0.3">
      <c r="A23" s="15"/>
      <c r="B23" s="18"/>
      <c r="C23" s="16"/>
      <c r="D23" s="41">
        <v>0</v>
      </c>
      <c r="J23" s="20">
        <f>SUM(J3:J22)</f>
        <v>201105.12</v>
      </c>
    </row>
    <row r="24" spans="1:10" x14ac:dyDescent="0.25">
      <c r="A24" s="15"/>
      <c r="B24" s="18"/>
      <c r="C24" s="16"/>
      <c r="D24" s="41">
        <v>0</v>
      </c>
    </row>
    <row r="25" spans="1:10" x14ac:dyDescent="0.25">
      <c r="A25" s="15"/>
      <c r="B25" s="18"/>
      <c r="C25" s="16"/>
      <c r="D25" s="41">
        <v>0</v>
      </c>
    </row>
    <row r="26" spans="1:10" x14ac:dyDescent="0.25">
      <c r="A26" s="15"/>
      <c r="B26" s="18"/>
      <c r="C26" s="16"/>
      <c r="D26" s="41">
        <v>0</v>
      </c>
    </row>
    <row r="27" spans="1:10" x14ac:dyDescent="0.25">
      <c r="A27" s="15"/>
      <c r="B27" s="18"/>
      <c r="C27" s="16"/>
      <c r="D27" s="41">
        <v>0</v>
      </c>
    </row>
    <row r="28" spans="1:10" x14ac:dyDescent="0.25">
      <c r="A28" s="15"/>
      <c r="B28" s="18"/>
      <c r="C28" s="16"/>
      <c r="D28" s="41">
        <v>0</v>
      </c>
    </row>
    <row r="29" spans="1:10" x14ac:dyDescent="0.25">
      <c r="A29" s="15"/>
      <c r="B29" s="18"/>
      <c r="C29" s="16"/>
      <c r="D29" s="41">
        <v>0</v>
      </c>
    </row>
    <row r="30" spans="1:10" x14ac:dyDescent="0.25">
      <c r="A30" s="15"/>
      <c r="B30" s="18"/>
      <c r="C30" s="16"/>
      <c r="D30" s="41">
        <v>0</v>
      </c>
    </row>
    <row r="31" spans="1:10" x14ac:dyDescent="0.25">
      <c r="A31" s="15"/>
      <c r="B31" s="18"/>
      <c r="C31" s="16"/>
      <c r="D31" s="41">
        <v>0</v>
      </c>
    </row>
    <row r="32" spans="1:10" x14ac:dyDescent="0.25">
      <c r="A32" s="15"/>
      <c r="B32" s="18"/>
      <c r="C32" s="16"/>
      <c r="D32" s="41">
        <v>0</v>
      </c>
    </row>
    <row r="33" spans="1:10" x14ac:dyDescent="0.25">
      <c r="A33" s="15"/>
      <c r="B33" s="18"/>
      <c r="C33" s="16"/>
      <c r="D33" s="41">
        <v>0</v>
      </c>
    </row>
    <row r="34" spans="1:10" x14ac:dyDescent="0.25">
      <c r="D34" s="49">
        <f>SUM(D4:D33)</f>
        <v>201105.12</v>
      </c>
    </row>
    <row r="45" spans="1:10" x14ac:dyDescent="0.25">
      <c r="J45" s="4"/>
    </row>
    <row r="52" spans="3:6" x14ac:dyDescent="0.25">
      <c r="C52" s="26"/>
      <c r="F52" s="22"/>
    </row>
  </sheetData>
  <pageMargins left="0.43307086614173229" right="0.11811023622047245" top="1.6141732283464567" bottom="0.74803149606299213" header="0.31496062992125984" footer="0.31496062992125984"/>
  <pageSetup scale="110" orientation="portrait" horizontalDpi="4294967293" verticalDpi="30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A2:J52"/>
  <sheetViews>
    <sheetView workbookViewId="0">
      <selection sqref="A1:D34"/>
    </sheetView>
  </sheetViews>
  <sheetFormatPr baseColWidth="10" defaultRowHeight="15" x14ac:dyDescent="0.25"/>
  <cols>
    <col min="1" max="1" width="12.7109375" customWidth="1"/>
    <col min="2" max="2" width="19.7109375" customWidth="1"/>
    <col min="3" max="3" width="46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A3" s="51" t="s">
        <v>0</v>
      </c>
      <c r="B3" s="51" t="s">
        <v>18</v>
      </c>
      <c r="C3" s="51" t="s">
        <v>1</v>
      </c>
      <c r="D3" s="51" t="s">
        <v>2</v>
      </c>
      <c r="E3" s="2"/>
      <c r="G3" s="3" t="s">
        <v>38</v>
      </c>
      <c r="H3" s="23">
        <f>(D34)</f>
        <v>173703.71000000002</v>
      </c>
      <c r="J3" s="29">
        <f>(H3)</f>
        <v>173703.71000000002</v>
      </c>
    </row>
    <row r="4" spans="1:10" ht="15.75" thickBot="1" x14ac:dyDescent="0.3">
      <c r="A4" s="52">
        <v>41772</v>
      </c>
      <c r="B4" s="53">
        <v>12951105602</v>
      </c>
      <c r="C4" s="38" t="s">
        <v>58</v>
      </c>
      <c r="D4" s="54">
        <v>4002</v>
      </c>
      <c r="E4" s="2"/>
      <c r="G4" s="3"/>
      <c r="H4" s="23"/>
      <c r="J4" s="29"/>
    </row>
    <row r="5" spans="1:10" ht="15.75" thickBot="1" x14ac:dyDescent="0.3">
      <c r="A5" s="36">
        <v>41774</v>
      </c>
      <c r="B5" s="37">
        <v>31340</v>
      </c>
      <c r="C5" s="38" t="s">
        <v>147</v>
      </c>
      <c r="D5" s="42">
        <v>17820</v>
      </c>
      <c r="G5" s="20">
        <v>0</v>
      </c>
      <c r="H5" s="23">
        <v>0</v>
      </c>
      <c r="J5" s="29">
        <f>(H5*G5)</f>
        <v>0</v>
      </c>
    </row>
    <row r="6" spans="1:10" ht="15.75" thickBot="1" x14ac:dyDescent="0.3">
      <c r="A6" s="36">
        <v>41775</v>
      </c>
      <c r="B6" s="37">
        <v>12951105705</v>
      </c>
      <c r="C6" s="38" t="s">
        <v>133</v>
      </c>
      <c r="D6" s="42">
        <v>11729</v>
      </c>
      <c r="G6" s="20">
        <v>0</v>
      </c>
      <c r="H6" s="23">
        <v>0</v>
      </c>
      <c r="J6" s="29">
        <f t="shared" ref="J6:J13" si="0">(H6*G6)</f>
        <v>0</v>
      </c>
    </row>
    <row r="7" spans="1:10" ht="15.75" thickBot="1" x14ac:dyDescent="0.3">
      <c r="A7" s="36">
        <v>41776</v>
      </c>
      <c r="B7" s="37">
        <v>98956</v>
      </c>
      <c r="C7" s="38" t="s">
        <v>711</v>
      </c>
      <c r="D7" s="42">
        <v>2130.9699999999998</v>
      </c>
      <c r="E7" s="50"/>
      <c r="G7" s="20">
        <v>0</v>
      </c>
      <c r="H7" s="23">
        <v>0</v>
      </c>
      <c r="J7" s="29">
        <f t="shared" si="0"/>
        <v>0</v>
      </c>
    </row>
    <row r="8" spans="1:10" ht="15.75" thickBot="1" x14ac:dyDescent="0.3">
      <c r="A8" s="36">
        <v>41776</v>
      </c>
      <c r="B8" s="37">
        <v>98988</v>
      </c>
      <c r="C8" s="38" t="s">
        <v>711</v>
      </c>
      <c r="D8" s="42">
        <v>13571.62</v>
      </c>
      <c r="E8" s="50"/>
      <c r="G8" s="20">
        <v>0</v>
      </c>
      <c r="H8" s="23"/>
      <c r="J8" s="29"/>
    </row>
    <row r="9" spans="1:10" ht="15.75" thickBot="1" x14ac:dyDescent="0.3">
      <c r="A9" s="36">
        <v>41776</v>
      </c>
      <c r="B9" s="37" t="s">
        <v>712</v>
      </c>
      <c r="C9" s="38" t="s">
        <v>144</v>
      </c>
      <c r="D9" s="42">
        <v>26039.95</v>
      </c>
      <c r="E9" s="50"/>
      <c r="G9" s="20">
        <v>0</v>
      </c>
      <c r="H9" s="23">
        <v>0</v>
      </c>
      <c r="J9" s="29">
        <f t="shared" si="0"/>
        <v>0</v>
      </c>
    </row>
    <row r="10" spans="1:10" ht="15.75" thickBot="1" x14ac:dyDescent="0.3">
      <c r="A10" s="36">
        <v>41780</v>
      </c>
      <c r="B10" s="37">
        <v>99481</v>
      </c>
      <c r="C10" s="38" t="s">
        <v>713</v>
      </c>
      <c r="D10" s="42">
        <v>43024.57</v>
      </c>
      <c r="E10" s="50"/>
      <c r="G10" s="20">
        <v>0</v>
      </c>
      <c r="H10" s="23">
        <v>0</v>
      </c>
      <c r="J10" s="29">
        <f t="shared" si="0"/>
        <v>0</v>
      </c>
    </row>
    <row r="11" spans="1:10" ht="15.75" thickBot="1" x14ac:dyDescent="0.3">
      <c r="A11" s="36">
        <v>41780</v>
      </c>
      <c r="B11" s="37" t="s">
        <v>714</v>
      </c>
      <c r="C11" s="38" t="s">
        <v>285</v>
      </c>
      <c r="D11" s="42">
        <v>4416</v>
      </c>
      <c r="E11" s="50"/>
      <c r="G11" s="20">
        <v>0</v>
      </c>
      <c r="H11" s="23">
        <v>0</v>
      </c>
      <c r="J11" s="29">
        <f t="shared" si="0"/>
        <v>0</v>
      </c>
    </row>
    <row r="12" spans="1:10" ht="15.75" thickBot="1" x14ac:dyDescent="0.3">
      <c r="A12" s="36">
        <v>41780</v>
      </c>
      <c r="B12" s="37" t="s">
        <v>715</v>
      </c>
      <c r="C12" s="38" t="s">
        <v>285</v>
      </c>
      <c r="D12" s="42">
        <v>37996.800000000003</v>
      </c>
      <c r="E12" s="50"/>
      <c r="G12" s="20">
        <v>0</v>
      </c>
      <c r="H12" s="23">
        <v>0</v>
      </c>
      <c r="J12" s="29">
        <f t="shared" si="0"/>
        <v>0</v>
      </c>
    </row>
    <row r="13" spans="1:10" ht="15.75" thickBot="1" x14ac:dyDescent="0.3">
      <c r="A13" s="36">
        <v>41779</v>
      </c>
      <c r="B13" s="37">
        <v>12951105790</v>
      </c>
      <c r="C13" s="38" t="s">
        <v>58</v>
      </c>
      <c r="D13" s="42">
        <v>4002</v>
      </c>
      <c r="E13" s="50"/>
      <c r="G13" s="20">
        <v>0</v>
      </c>
      <c r="H13" s="23">
        <v>0</v>
      </c>
      <c r="J13" s="29">
        <f t="shared" si="0"/>
        <v>0</v>
      </c>
    </row>
    <row r="14" spans="1:10" ht="15.75" thickBot="1" x14ac:dyDescent="0.3">
      <c r="A14" s="36">
        <v>41780</v>
      </c>
      <c r="B14" s="37">
        <v>1409</v>
      </c>
      <c r="C14" s="38" t="s">
        <v>143</v>
      </c>
      <c r="D14" s="42">
        <v>8970.7999999999993</v>
      </c>
      <c r="E14" s="50"/>
      <c r="G14" s="21">
        <v>0</v>
      </c>
      <c r="H14" s="25">
        <v>0</v>
      </c>
      <c r="I14" s="2">
        <v>500</v>
      </c>
      <c r="J14" s="29">
        <f t="shared" ref="J14:J16" si="1">(G14*H14*I14)</f>
        <v>0</v>
      </c>
    </row>
    <row r="15" spans="1:10" ht="15.75" thickBot="1" x14ac:dyDescent="0.3">
      <c r="A15" s="36"/>
      <c r="B15" s="37"/>
      <c r="C15" s="38"/>
      <c r="D15" s="42">
        <v>0</v>
      </c>
      <c r="G15" s="21">
        <v>0</v>
      </c>
      <c r="H15" s="25">
        <v>0</v>
      </c>
      <c r="I15" s="2">
        <v>500</v>
      </c>
      <c r="J15" s="29">
        <f t="shared" si="1"/>
        <v>0</v>
      </c>
    </row>
    <row r="16" spans="1:10" ht="15.75" thickBot="1" x14ac:dyDescent="0.3">
      <c r="A16" s="36"/>
      <c r="B16" s="37"/>
      <c r="C16" s="38"/>
      <c r="D16" s="42">
        <v>0</v>
      </c>
      <c r="G16" s="21">
        <v>0</v>
      </c>
      <c r="H16" s="25">
        <v>0</v>
      </c>
      <c r="I16" s="2">
        <v>500</v>
      </c>
      <c r="J16" s="29">
        <f t="shared" si="1"/>
        <v>0</v>
      </c>
    </row>
    <row r="17" spans="1:10" ht="15.75" thickBot="1" x14ac:dyDescent="0.3">
      <c r="A17" s="36"/>
      <c r="B17" s="37"/>
      <c r="C17" s="38"/>
      <c r="D17" s="42">
        <v>0</v>
      </c>
      <c r="G17" s="21">
        <v>0</v>
      </c>
      <c r="H17" s="25">
        <v>0</v>
      </c>
      <c r="I17" s="2">
        <v>500</v>
      </c>
      <c r="J17" s="29">
        <f>(G17*H17*I17)</f>
        <v>0</v>
      </c>
    </row>
    <row r="18" spans="1:10" ht="15.75" thickBot="1" x14ac:dyDescent="0.3">
      <c r="A18" s="36"/>
      <c r="B18" s="37"/>
      <c r="C18" s="38"/>
      <c r="D18" s="42">
        <v>0</v>
      </c>
      <c r="G18" s="21">
        <v>0</v>
      </c>
      <c r="H18" s="25">
        <v>0</v>
      </c>
      <c r="I18" s="2">
        <v>500</v>
      </c>
      <c r="J18" s="29">
        <f t="shared" ref="J18" si="2">(G18*H18*I18)</f>
        <v>0</v>
      </c>
    </row>
    <row r="19" spans="1:10" ht="15.75" thickBot="1" x14ac:dyDescent="0.3">
      <c r="A19" s="36"/>
      <c r="B19" s="37"/>
      <c r="C19" s="38"/>
      <c r="D19" s="42">
        <v>0</v>
      </c>
      <c r="F19" s="30"/>
      <c r="G19" s="21">
        <v>0</v>
      </c>
      <c r="H19" s="23">
        <v>0</v>
      </c>
      <c r="J19" s="29">
        <f>(H19)</f>
        <v>0</v>
      </c>
    </row>
    <row r="20" spans="1:10" ht="15.75" thickBot="1" x14ac:dyDescent="0.3">
      <c r="A20" s="15"/>
      <c r="B20" s="18"/>
      <c r="C20" s="16"/>
      <c r="D20" s="41">
        <v>0</v>
      </c>
      <c r="F20" s="30" t="s">
        <v>224</v>
      </c>
      <c r="G20" s="21">
        <v>0</v>
      </c>
      <c r="H20" s="23">
        <v>0</v>
      </c>
      <c r="J20" s="29">
        <f>(H20)</f>
        <v>0</v>
      </c>
    </row>
    <row r="21" spans="1:10" ht="15.75" thickBot="1" x14ac:dyDescent="0.3">
      <c r="A21" s="15"/>
      <c r="B21" s="18"/>
      <c r="C21" s="16"/>
      <c r="D21" s="41">
        <v>0</v>
      </c>
      <c r="F21" s="30"/>
      <c r="G21" s="21">
        <v>0</v>
      </c>
      <c r="H21" s="23">
        <v>0</v>
      </c>
      <c r="J21" s="29">
        <f>(H21)</f>
        <v>0</v>
      </c>
    </row>
    <row r="22" spans="1:10" ht="15.75" thickBot="1" x14ac:dyDescent="0.3">
      <c r="A22" s="15"/>
      <c r="B22" s="18"/>
      <c r="C22" s="16"/>
      <c r="D22" s="41">
        <v>0</v>
      </c>
      <c r="F22" s="30"/>
      <c r="G22" s="21">
        <v>0</v>
      </c>
      <c r="H22" s="23">
        <v>0</v>
      </c>
      <c r="J22" s="29">
        <f>(H22)</f>
        <v>0</v>
      </c>
    </row>
    <row r="23" spans="1:10" ht="15.75" thickBot="1" x14ac:dyDescent="0.3">
      <c r="A23" s="15"/>
      <c r="B23" s="18"/>
      <c r="C23" s="16"/>
      <c r="D23" s="41">
        <v>0</v>
      </c>
      <c r="J23" s="20">
        <f>SUM(J3:J22)</f>
        <v>173703.71000000002</v>
      </c>
    </row>
    <row r="24" spans="1:10" x14ac:dyDescent="0.25">
      <c r="A24" s="15"/>
      <c r="B24" s="18"/>
      <c r="C24" s="16"/>
      <c r="D24" s="41">
        <v>0</v>
      </c>
    </row>
    <row r="25" spans="1:10" x14ac:dyDescent="0.25">
      <c r="A25" s="15"/>
      <c r="B25" s="18"/>
      <c r="C25" s="16"/>
      <c r="D25" s="41">
        <v>0</v>
      </c>
    </row>
    <row r="26" spans="1:10" x14ac:dyDescent="0.25">
      <c r="A26" s="15"/>
      <c r="B26" s="18"/>
      <c r="C26" s="16"/>
      <c r="D26" s="41">
        <v>0</v>
      </c>
    </row>
    <row r="27" spans="1:10" x14ac:dyDescent="0.25">
      <c r="A27" s="15"/>
      <c r="B27" s="18"/>
      <c r="C27" s="16"/>
      <c r="D27" s="41">
        <v>0</v>
      </c>
    </row>
    <row r="28" spans="1:10" x14ac:dyDescent="0.25">
      <c r="A28" s="15"/>
      <c r="B28" s="18"/>
      <c r="C28" s="16"/>
      <c r="D28" s="41">
        <v>0</v>
      </c>
    </row>
    <row r="29" spans="1:10" x14ac:dyDescent="0.25">
      <c r="A29" s="15"/>
      <c r="B29" s="18"/>
      <c r="C29" s="16"/>
      <c r="D29" s="41">
        <v>0</v>
      </c>
    </row>
    <row r="30" spans="1:10" x14ac:dyDescent="0.25">
      <c r="A30" s="15"/>
      <c r="B30" s="18"/>
      <c r="C30" s="16"/>
      <c r="D30" s="41">
        <v>0</v>
      </c>
    </row>
    <row r="31" spans="1:10" x14ac:dyDescent="0.25">
      <c r="A31" s="15"/>
      <c r="B31" s="18"/>
      <c r="C31" s="16"/>
      <c r="D31" s="41">
        <v>0</v>
      </c>
    </row>
    <row r="32" spans="1:10" x14ac:dyDescent="0.25">
      <c r="A32" s="15"/>
      <c r="B32" s="18"/>
      <c r="C32" s="16"/>
      <c r="D32" s="41">
        <v>0</v>
      </c>
    </row>
    <row r="33" spans="1:10" x14ac:dyDescent="0.25">
      <c r="A33" s="15"/>
      <c r="B33" s="18"/>
      <c r="C33" s="16"/>
      <c r="D33" s="41">
        <v>0</v>
      </c>
    </row>
    <row r="34" spans="1:10" x14ac:dyDescent="0.25">
      <c r="D34" s="49">
        <f>SUM(D4:D33)</f>
        <v>173703.71000000002</v>
      </c>
    </row>
    <row r="45" spans="1:10" x14ac:dyDescent="0.25">
      <c r="J45" s="4"/>
    </row>
    <row r="52" spans="3:6" x14ac:dyDescent="0.25">
      <c r="C52" s="26"/>
      <c r="F52" s="22"/>
    </row>
  </sheetData>
  <pageMargins left="0.43307086614173229" right="0.11811023622047245" top="1.6141732283464567" bottom="0.74803149606299213" header="0.31496062992125984" footer="0.31496062992125984"/>
  <pageSetup scale="110" orientation="portrait" horizontalDpi="4294967293" verticalDpi="30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/>
  <dimension ref="A2:J52"/>
  <sheetViews>
    <sheetView workbookViewId="0">
      <selection activeCell="A3" sqref="A3:D34"/>
    </sheetView>
  </sheetViews>
  <sheetFormatPr baseColWidth="10" defaultRowHeight="15" x14ac:dyDescent="0.25"/>
  <cols>
    <col min="1" max="1" width="12.7109375" customWidth="1"/>
    <col min="2" max="2" width="19.7109375" customWidth="1"/>
    <col min="3" max="3" width="46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A3" s="51" t="s">
        <v>0</v>
      </c>
      <c r="B3" s="51" t="s">
        <v>18</v>
      </c>
      <c r="C3" s="51" t="s">
        <v>1</v>
      </c>
      <c r="D3" s="51" t="s">
        <v>2</v>
      </c>
      <c r="E3" s="2"/>
      <c r="G3" s="3" t="s">
        <v>38</v>
      </c>
      <c r="H3" s="23">
        <f>(D34)</f>
        <v>189558</v>
      </c>
      <c r="J3" s="29">
        <f>(H3)</f>
        <v>189558</v>
      </c>
    </row>
    <row r="4" spans="1:10" ht="15.75" thickBot="1" x14ac:dyDescent="0.3">
      <c r="A4" s="52">
        <v>41767</v>
      </c>
      <c r="B4" s="53">
        <v>31242</v>
      </c>
      <c r="C4" s="38" t="s">
        <v>147</v>
      </c>
      <c r="D4" s="54">
        <v>17820</v>
      </c>
      <c r="E4" s="2"/>
      <c r="G4" s="3"/>
      <c r="H4" s="23"/>
      <c r="J4" s="29"/>
    </row>
    <row r="5" spans="1:10" ht="15.75" thickBot="1" x14ac:dyDescent="0.3">
      <c r="A5" s="36">
        <v>41768</v>
      </c>
      <c r="B5" s="37">
        <v>1405</v>
      </c>
      <c r="C5" s="38" t="s">
        <v>704</v>
      </c>
      <c r="D5" s="42">
        <v>33790</v>
      </c>
      <c r="G5" s="20">
        <v>0</v>
      </c>
      <c r="H5" s="23">
        <v>0</v>
      </c>
      <c r="J5" s="29">
        <f>(H5*G5)</f>
        <v>0</v>
      </c>
    </row>
    <row r="6" spans="1:10" ht="15.75" thickBot="1" x14ac:dyDescent="0.3">
      <c r="A6" s="36">
        <v>41768</v>
      </c>
      <c r="B6" s="37">
        <v>1406</v>
      </c>
      <c r="C6" s="38" t="s">
        <v>704</v>
      </c>
      <c r="D6" s="42">
        <v>33790</v>
      </c>
      <c r="G6" s="20">
        <v>0</v>
      </c>
      <c r="H6" s="23">
        <v>0</v>
      </c>
      <c r="J6" s="29">
        <f t="shared" ref="J6:J13" si="0">(H6*G6)</f>
        <v>0</v>
      </c>
    </row>
    <row r="7" spans="1:10" ht="15.75" thickBot="1" x14ac:dyDescent="0.3">
      <c r="A7" s="36">
        <v>41768</v>
      </c>
      <c r="B7" s="37">
        <v>1407</v>
      </c>
      <c r="C7" s="38" t="s">
        <v>704</v>
      </c>
      <c r="D7" s="42">
        <v>33790</v>
      </c>
      <c r="E7" s="50"/>
      <c r="G7" s="20">
        <v>0</v>
      </c>
      <c r="H7" s="23">
        <v>0</v>
      </c>
      <c r="J7" s="29">
        <f t="shared" si="0"/>
        <v>0</v>
      </c>
    </row>
    <row r="8" spans="1:10" ht="15.75" thickBot="1" x14ac:dyDescent="0.3">
      <c r="A8" s="36">
        <v>41768</v>
      </c>
      <c r="B8" s="37">
        <v>1208</v>
      </c>
      <c r="C8" s="38" t="s">
        <v>705</v>
      </c>
      <c r="D8" s="42">
        <v>7680</v>
      </c>
      <c r="E8" s="50"/>
      <c r="G8" s="20">
        <v>0</v>
      </c>
      <c r="H8" s="23"/>
      <c r="J8" s="29"/>
    </row>
    <row r="9" spans="1:10" ht="15.75" thickBot="1" x14ac:dyDescent="0.3">
      <c r="A9" s="36">
        <v>41768</v>
      </c>
      <c r="B9" s="37">
        <v>12951105510</v>
      </c>
      <c r="C9" s="38" t="s">
        <v>706</v>
      </c>
      <c r="D9" s="42">
        <v>17178</v>
      </c>
      <c r="E9" s="50"/>
      <c r="G9" s="20">
        <v>0</v>
      </c>
      <c r="H9" s="23">
        <v>0</v>
      </c>
      <c r="J9" s="29">
        <f t="shared" si="0"/>
        <v>0</v>
      </c>
    </row>
    <row r="10" spans="1:10" ht="15.75" thickBot="1" x14ac:dyDescent="0.3">
      <c r="A10" s="36">
        <v>41768</v>
      </c>
      <c r="B10" s="37">
        <v>2566</v>
      </c>
      <c r="C10" s="38" t="s">
        <v>130</v>
      </c>
      <c r="D10" s="42">
        <v>8700</v>
      </c>
      <c r="E10" s="50"/>
      <c r="G10" s="20">
        <v>0</v>
      </c>
      <c r="H10" s="23">
        <v>0</v>
      </c>
      <c r="J10" s="29">
        <f t="shared" si="0"/>
        <v>0</v>
      </c>
    </row>
    <row r="11" spans="1:10" ht="15.75" thickBot="1" x14ac:dyDescent="0.3">
      <c r="A11" s="36">
        <v>41771</v>
      </c>
      <c r="B11" s="40" t="s">
        <v>707</v>
      </c>
      <c r="C11" s="38" t="s">
        <v>708</v>
      </c>
      <c r="D11" s="42">
        <v>1040</v>
      </c>
      <c r="E11" s="50"/>
      <c r="G11" s="20">
        <v>0</v>
      </c>
      <c r="H11" s="23">
        <v>0</v>
      </c>
      <c r="J11" s="29">
        <f t="shared" si="0"/>
        <v>0</v>
      </c>
    </row>
    <row r="12" spans="1:10" ht="15.75" thickBot="1" x14ac:dyDescent="0.3">
      <c r="A12" s="36">
        <v>41771</v>
      </c>
      <c r="B12" s="37">
        <v>31284</v>
      </c>
      <c r="C12" s="38" t="s">
        <v>147</v>
      </c>
      <c r="D12" s="42">
        <v>20320</v>
      </c>
      <c r="E12" s="50"/>
      <c r="G12" s="20">
        <v>0</v>
      </c>
      <c r="H12" s="23">
        <v>0</v>
      </c>
      <c r="J12" s="29">
        <f t="shared" si="0"/>
        <v>0</v>
      </c>
    </row>
    <row r="13" spans="1:10" ht="15.75" thickBot="1" x14ac:dyDescent="0.3">
      <c r="A13" s="36">
        <v>41772</v>
      </c>
      <c r="B13" s="37">
        <v>2635</v>
      </c>
      <c r="C13" s="38" t="s">
        <v>709</v>
      </c>
      <c r="D13" s="42">
        <v>3450</v>
      </c>
      <c r="E13" s="50"/>
      <c r="G13" s="20">
        <v>0</v>
      </c>
      <c r="H13" s="23">
        <v>0</v>
      </c>
      <c r="J13" s="29">
        <f t="shared" si="0"/>
        <v>0</v>
      </c>
    </row>
    <row r="14" spans="1:10" ht="15.75" thickBot="1" x14ac:dyDescent="0.3">
      <c r="A14" s="36">
        <v>41772</v>
      </c>
      <c r="B14" s="37">
        <v>1408</v>
      </c>
      <c r="C14" s="38" t="s">
        <v>710</v>
      </c>
      <c r="D14" s="42">
        <v>12000</v>
      </c>
      <c r="E14" s="50"/>
      <c r="G14" s="21">
        <v>0</v>
      </c>
      <c r="H14" s="25">
        <v>0</v>
      </c>
      <c r="I14" s="2">
        <v>500</v>
      </c>
      <c r="J14" s="29">
        <f t="shared" ref="J14:J16" si="1">(G14*H14*I14)</f>
        <v>0</v>
      </c>
    </row>
    <row r="15" spans="1:10" ht="15.75" thickBot="1" x14ac:dyDescent="0.3">
      <c r="A15" s="36"/>
      <c r="B15" s="37"/>
      <c r="C15" s="38"/>
      <c r="D15" s="42">
        <v>0</v>
      </c>
      <c r="G15" s="21">
        <v>0</v>
      </c>
      <c r="H15" s="25">
        <v>0</v>
      </c>
      <c r="I15" s="2">
        <v>500</v>
      </c>
      <c r="J15" s="29">
        <f t="shared" si="1"/>
        <v>0</v>
      </c>
    </row>
    <row r="16" spans="1:10" ht="15.75" thickBot="1" x14ac:dyDescent="0.3">
      <c r="A16" s="36"/>
      <c r="B16" s="37"/>
      <c r="C16" s="38"/>
      <c r="D16" s="42">
        <v>0</v>
      </c>
      <c r="G16" s="21">
        <v>0</v>
      </c>
      <c r="H16" s="25">
        <v>0</v>
      </c>
      <c r="I16" s="2">
        <v>500</v>
      </c>
      <c r="J16" s="29">
        <f t="shared" si="1"/>
        <v>0</v>
      </c>
    </row>
    <row r="17" spans="1:10" ht="15.75" thickBot="1" x14ac:dyDescent="0.3">
      <c r="A17" s="36"/>
      <c r="B17" s="37"/>
      <c r="C17" s="38"/>
      <c r="D17" s="42">
        <v>0</v>
      </c>
      <c r="G17" s="21">
        <v>0</v>
      </c>
      <c r="H17" s="25">
        <v>0</v>
      </c>
      <c r="I17" s="2">
        <v>500</v>
      </c>
      <c r="J17" s="29">
        <f>(G17*H17*I17)</f>
        <v>0</v>
      </c>
    </row>
    <row r="18" spans="1:10" ht="15.75" thickBot="1" x14ac:dyDescent="0.3">
      <c r="A18" s="36"/>
      <c r="B18" s="37"/>
      <c r="C18" s="38"/>
      <c r="D18" s="42">
        <v>0</v>
      </c>
      <c r="G18" s="21">
        <v>0</v>
      </c>
      <c r="H18" s="25">
        <v>0</v>
      </c>
      <c r="I18" s="2">
        <v>500</v>
      </c>
      <c r="J18" s="29">
        <f t="shared" ref="J18" si="2">(G18*H18*I18)</f>
        <v>0</v>
      </c>
    </row>
    <row r="19" spans="1:10" ht="15.75" thickBot="1" x14ac:dyDescent="0.3">
      <c r="A19" s="36"/>
      <c r="B19" s="37"/>
      <c r="C19" s="38"/>
      <c r="D19" s="42">
        <v>0</v>
      </c>
      <c r="F19" s="30"/>
      <c r="G19" s="21">
        <v>0</v>
      </c>
      <c r="H19" s="23">
        <v>0</v>
      </c>
      <c r="J19" s="29">
        <f>(H19)</f>
        <v>0</v>
      </c>
    </row>
    <row r="20" spans="1:10" ht="15.75" thickBot="1" x14ac:dyDescent="0.3">
      <c r="A20" s="15"/>
      <c r="B20" s="18"/>
      <c r="C20" s="16"/>
      <c r="D20" s="41">
        <v>0</v>
      </c>
      <c r="F20" s="30" t="s">
        <v>224</v>
      </c>
      <c r="G20" s="21">
        <v>0</v>
      </c>
      <c r="H20" s="23">
        <v>0</v>
      </c>
      <c r="J20" s="29">
        <f>(H20)</f>
        <v>0</v>
      </c>
    </row>
    <row r="21" spans="1:10" ht="15.75" thickBot="1" x14ac:dyDescent="0.3">
      <c r="A21" s="15"/>
      <c r="B21" s="18"/>
      <c r="C21" s="16"/>
      <c r="D21" s="41">
        <v>0</v>
      </c>
      <c r="F21" s="30"/>
      <c r="G21" s="21">
        <v>0</v>
      </c>
      <c r="H21" s="23">
        <v>0</v>
      </c>
      <c r="J21" s="29">
        <f>(H21)</f>
        <v>0</v>
      </c>
    </row>
    <row r="22" spans="1:10" ht="15.75" thickBot="1" x14ac:dyDescent="0.3">
      <c r="A22" s="15"/>
      <c r="B22" s="18"/>
      <c r="C22" s="16"/>
      <c r="D22" s="41">
        <v>0</v>
      </c>
      <c r="F22" s="30"/>
      <c r="G22" s="21">
        <v>0</v>
      </c>
      <c r="H22" s="23">
        <v>0</v>
      </c>
      <c r="J22" s="29">
        <f>(H22)</f>
        <v>0</v>
      </c>
    </row>
    <row r="23" spans="1:10" ht="15.75" thickBot="1" x14ac:dyDescent="0.3">
      <c r="A23" s="15"/>
      <c r="B23" s="18"/>
      <c r="C23" s="16"/>
      <c r="D23" s="41">
        <v>0</v>
      </c>
      <c r="J23" s="20">
        <f>SUM(J3:J22)</f>
        <v>189558</v>
      </c>
    </row>
    <row r="24" spans="1:10" x14ac:dyDescent="0.25">
      <c r="A24" s="15"/>
      <c r="B24" s="18"/>
      <c r="C24" s="16"/>
      <c r="D24" s="41">
        <v>0</v>
      </c>
    </row>
    <row r="25" spans="1:10" x14ac:dyDescent="0.25">
      <c r="A25" s="15"/>
      <c r="B25" s="18"/>
      <c r="C25" s="16"/>
      <c r="D25" s="41">
        <v>0</v>
      </c>
    </row>
    <row r="26" spans="1:10" x14ac:dyDescent="0.25">
      <c r="A26" s="15"/>
      <c r="B26" s="18"/>
      <c r="C26" s="16"/>
      <c r="D26" s="41">
        <v>0</v>
      </c>
    </row>
    <row r="27" spans="1:10" x14ac:dyDescent="0.25">
      <c r="A27" s="15"/>
      <c r="B27" s="18"/>
      <c r="C27" s="16"/>
      <c r="D27" s="41">
        <v>0</v>
      </c>
    </row>
    <row r="28" spans="1:10" x14ac:dyDescent="0.25">
      <c r="A28" s="15"/>
      <c r="B28" s="18"/>
      <c r="C28" s="16"/>
      <c r="D28" s="41">
        <v>0</v>
      </c>
    </row>
    <row r="29" spans="1:10" x14ac:dyDescent="0.25">
      <c r="A29" s="15"/>
      <c r="B29" s="18"/>
      <c r="C29" s="16"/>
      <c r="D29" s="41">
        <v>0</v>
      </c>
    </row>
    <row r="30" spans="1:10" x14ac:dyDescent="0.25">
      <c r="A30" s="15"/>
      <c r="B30" s="18"/>
      <c r="C30" s="16"/>
      <c r="D30" s="41">
        <v>0</v>
      </c>
    </row>
    <row r="31" spans="1:10" x14ac:dyDescent="0.25">
      <c r="A31" s="15"/>
      <c r="B31" s="18"/>
      <c r="C31" s="16"/>
      <c r="D31" s="41">
        <v>0</v>
      </c>
    </row>
    <row r="32" spans="1:10" x14ac:dyDescent="0.25">
      <c r="A32" s="15"/>
      <c r="B32" s="18"/>
      <c r="C32" s="16"/>
      <c r="D32" s="41">
        <v>0</v>
      </c>
    </row>
    <row r="33" spans="1:10" x14ac:dyDescent="0.25">
      <c r="A33" s="15"/>
      <c r="B33" s="18"/>
      <c r="C33" s="16"/>
      <c r="D33" s="41">
        <v>0</v>
      </c>
    </row>
    <row r="34" spans="1:10" x14ac:dyDescent="0.25">
      <c r="D34" s="49">
        <f>SUM(D4:D33)</f>
        <v>189558</v>
      </c>
    </row>
    <row r="45" spans="1:10" x14ac:dyDescent="0.25">
      <c r="J45" s="4"/>
    </row>
    <row r="52" spans="3:6" x14ac:dyDescent="0.25">
      <c r="C52" s="26"/>
      <c r="F52" s="22"/>
    </row>
  </sheetData>
  <pageMargins left="0.43307086614173229" right="0.11811023622047245" top="1.6141732283464567" bottom="0.74803149606299213" header="0.31496062992125984" footer="0.31496062992125984"/>
  <pageSetup scale="110" orientation="portrait" horizontalDpi="4294967293" verticalDpi="300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/>
  <dimension ref="A2:J52"/>
  <sheetViews>
    <sheetView workbookViewId="0">
      <selection sqref="A1:D34"/>
    </sheetView>
  </sheetViews>
  <sheetFormatPr baseColWidth="10" defaultRowHeight="15" x14ac:dyDescent="0.25"/>
  <cols>
    <col min="1" max="1" width="12.7109375" customWidth="1"/>
    <col min="2" max="2" width="19.7109375" customWidth="1"/>
    <col min="3" max="3" width="46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A3" s="51" t="s">
        <v>0</v>
      </c>
      <c r="B3" s="51" t="s">
        <v>18</v>
      </c>
      <c r="C3" s="51" t="s">
        <v>1</v>
      </c>
      <c r="D3" s="51" t="s">
        <v>2</v>
      </c>
      <c r="E3" s="2"/>
      <c r="G3" s="3" t="s">
        <v>38</v>
      </c>
      <c r="H3" s="23">
        <f>(D34)</f>
        <v>77260.739999999991</v>
      </c>
      <c r="J3" s="29">
        <f>(H3)</f>
        <v>77260.739999999991</v>
      </c>
    </row>
    <row r="4" spans="1:10" ht="15.75" thickBot="1" x14ac:dyDescent="0.3">
      <c r="A4" s="52">
        <v>41762</v>
      </c>
      <c r="B4" s="53">
        <v>99335</v>
      </c>
      <c r="C4" s="38" t="s">
        <v>700</v>
      </c>
      <c r="D4" s="54">
        <v>12000</v>
      </c>
      <c r="E4" s="2"/>
      <c r="G4" s="3"/>
      <c r="H4" s="23"/>
      <c r="J4" s="29"/>
    </row>
    <row r="5" spans="1:10" ht="15.75" thickBot="1" x14ac:dyDescent="0.3">
      <c r="A5" s="36">
        <v>41764</v>
      </c>
      <c r="B5" s="37">
        <v>99434</v>
      </c>
      <c r="C5" s="38" t="s">
        <v>701</v>
      </c>
      <c r="D5" s="42">
        <v>2300</v>
      </c>
      <c r="G5" s="20">
        <v>0</v>
      </c>
      <c r="H5" s="23">
        <v>0</v>
      </c>
      <c r="J5" s="29">
        <f>(H5*G5)</f>
        <v>0</v>
      </c>
    </row>
    <row r="6" spans="1:10" ht="15.75" thickBot="1" x14ac:dyDescent="0.3">
      <c r="A6" s="36">
        <v>41762</v>
      </c>
      <c r="B6" s="37" t="s">
        <v>702</v>
      </c>
      <c r="C6" s="38" t="s">
        <v>144</v>
      </c>
      <c r="D6" s="42">
        <v>6249.95</v>
      </c>
      <c r="G6" s="20">
        <v>0</v>
      </c>
      <c r="H6" s="23">
        <v>0</v>
      </c>
      <c r="J6" s="29">
        <f t="shared" ref="J6:J13" si="0">(H6*G6)</f>
        <v>0</v>
      </c>
    </row>
    <row r="7" spans="1:10" ht="15.75" thickBot="1" x14ac:dyDescent="0.3">
      <c r="A7" s="36">
        <v>41764</v>
      </c>
      <c r="B7" s="37">
        <v>31180</v>
      </c>
      <c r="C7" s="38" t="s">
        <v>147</v>
      </c>
      <c r="D7" s="42">
        <v>20320</v>
      </c>
      <c r="E7" s="50"/>
      <c r="G7" s="20">
        <v>0</v>
      </c>
      <c r="H7" s="23">
        <v>0</v>
      </c>
      <c r="J7" s="29">
        <f t="shared" si="0"/>
        <v>0</v>
      </c>
    </row>
    <row r="8" spans="1:10" ht="15.75" thickBot="1" x14ac:dyDescent="0.3">
      <c r="A8" s="36">
        <v>41765</v>
      </c>
      <c r="B8" s="37">
        <v>12951105425</v>
      </c>
      <c r="C8" s="38" t="s">
        <v>133</v>
      </c>
      <c r="D8" s="42">
        <v>23181</v>
      </c>
      <c r="E8" s="50"/>
      <c r="G8" s="20">
        <v>0</v>
      </c>
      <c r="H8" s="23"/>
      <c r="J8" s="29"/>
    </row>
    <row r="9" spans="1:10" ht="15.75" thickBot="1" x14ac:dyDescent="0.3">
      <c r="A9" s="36">
        <v>41765</v>
      </c>
      <c r="B9" s="37">
        <v>97242</v>
      </c>
      <c r="C9" s="38" t="s">
        <v>703</v>
      </c>
      <c r="D9" s="42">
        <v>13209.79</v>
      </c>
      <c r="E9" s="50"/>
      <c r="G9" s="20">
        <v>0</v>
      </c>
      <c r="H9" s="23">
        <v>0</v>
      </c>
      <c r="J9" s="29">
        <f t="shared" si="0"/>
        <v>0</v>
      </c>
    </row>
    <row r="10" spans="1:10" ht="15.75" thickBot="1" x14ac:dyDescent="0.3">
      <c r="A10" s="36"/>
      <c r="B10" s="37"/>
      <c r="C10" s="38"/>
      <c r="D10" s="42">
        <v>0</v>
      </c>
      <c r="E10" s="50"/>
      <c r="G10" s="20">
        <v>0</v>
      </c>
      <c r="H10" s="23">
        <v>0</v>
      </c>
      <c r="J10" s="29">
        <f t="shared" si="0"/>
        <v>0</v>
      </c>
    </row>
    <row r="11" spans="1:10" ht="15.75" thickBot="1" x14ac:dyDescent="0.3">
      <c r="A11" s="36"/>
      <c r="B11" s="40"/>
      <c r="C11" s="38"/>
      <c r="D11" s="42">
        <v>0</v>
      </c>
      <c r="E11" s="50"/>
      <c r="G11" s="20">
        <v>0</v>
      </c>
      <c r="H11" s="23">
        <v>0</v>
      </c>
      <c r="J11" s="29">
        <f t="shared" si="0"/>
        <v>0</v>
      </c>
    </row>
    <row r="12" spans="1:10" ht="15.75" thickBot="1" x14ac:dyDescent="0.3">
      <c r="A12" s="36"/>
      <c r="B12" s="37"/>
      <c r="C12" s="38"/>
      <c r="D12" s="42">
        <v>0</v>
      </c>
      <c r="E12" s="50"/>
      <c r="G12" s="20">
        <v>0</v>
      </c>
      <c r="H12" s="23">
        <v>0</v>
      </c>
      <c r="J12" s="29">
        <f t="shared" si="0"/>
        <v>0</v>
      </c>
    </row>
    <row r="13" spans="1:10" ht="15.75" thickBot="1" x14ac:dyDescent="0.3">
      <c r="A13" s="36"/>
      <c r="B13" s="37"/>
      <c r="C13" s="38"/>
      <c r="D13" s="42">
        <v>0</v>
      </c>
      <c r="E13" s="50"/>
      <c r="G13" s="20">
        <v>0</v>
      </c>
      <c r="H13" s="23">
        <v>0</v>
      </c>
      <c r="J13" s="29">
        <f t="shared" si="0"/>
        <v>0</v>
      </c>
    </row>
    <row r="14" spans="1:10" ht="15.75" thickBot="1" x14ac:dyDescent="0.3">
      <c r="A14" s="36"/>
      <c r="B14" s="37"/>
      <c r="C14" s="38"/>
      <c r="D14" s="42">
        <v>0</v>
      </c>
      <c r="E14" s="50"/>
      <c r="G14" s="21">
        <v>0</v>
      </c>
      <c r="H14" s="25">
        <v>0</v>
      </c>
      <c r="I14" s="2">
        <v>500</v>
      </c>
      <c r="J14" s="29">
        <f t="shared" ref="J14:J16" si="1">(G14*H14*I14)</f>
        <v>0</v>
      </c>
    </row>
    <row r="15" spans="1:10" ht="15.75" thickBot="1" x14ac:dyDescent="0.3">
      <c r="A15" s="36"/>
      <c r="B15" s="37"/>
      <c r="C15" s="38"/>
      <c r="D15" s="42">
        <v>0</v>
      </c>
      <c r="G15" s="21">
        <v>0</v>
      </c>
      <c r="H15" s="25">
        <v>0</v>
      </c>
      <c r="I15" s="2">
        <v>500</v>
      </c>
      <c r="J15" s="29">
        <f t="shared" si="1"/>
        <v>0</v>
      </c>
    </row>
    <row r="16" spans="1:10" ht="15.75" thickBot="1" x14ac:dyDescent="0.3">
      <c r="A16" s="36"/>
      <c r="B16" s="37"/>
      <c r="C16" s="38"/>
      <c r="D16" s="42">
        <v>0</v>
      </c>
      <c r="G16" s="21">
        <v>0</v>
      </c>
      <c r="H16" s="25">
        <v>0</v>
      </c>
      <c r="I16" s="2">
        <v>500</v>
      </c>
      <c r="J16" s="29">
        <f t="shared" si="1"/>
        <v>0</v>
      </c>
    </row>
    <row r="17" spans="1:10" ht="15.75" thickBot="1" x14ac:dyDescent="0.3">
      <c r="A17" s="36"/>
      <c r="B17" s="37"/>
      <c r="C17" s="38"/>
      <c r="D17" s="42">
        <v>0</v>
      </c>
      <c r="G17" s="21">
        <v>0</v>
      </c>
      <c r="H17" s="25">
        <v>0</v>
      </c>
      <c r="I17" s="2">
        <v>500</v>
      </c>
      <c r="J17" s="29">
        <f>(G17*H17*I17)</f>
        <v>0</v>
      </c>
    </row>
    <row r="18" spans="1:10" ht="15.75" thickBot="1" x14ac:dyDescent="0.3">
      <c r="A18" s="36"/>
      <c r="B18" s="37"/>
      <c r="C18" s="38"/>
      <c r="D18" s="42">
        <v>0</v>
      </c>
      <c r="G18" s="21">
        <v>0</v>
      </c>
      <c r="H18" s="25">
        <v>0</v>
      </c>
      <c r="I18" s="2">
        <v>500</v>
      </c>
      <c r="J18" s="29">
        <f t="shared" ref="J18" si="2">(G18*H18*I18)</f>
        <v>0</v>
      </c>
    </row>
    <row r="19" spans="1:10" ht="15.75" thickBot="1" x14ac:dyDescent="0.3">
      <c r="A19" s="36"/>
      <c r="B19" s="37"/>
      <c r="C19" s="38"/>
      <c r="D19" s="42">
        <v>0</v>
      </c>
      <c r="F19" s="30"/>
      <c r="G19" s="21">
        <v>0</v>
      </c>
      <c r="H19" s="23">
        <v>0</v>
      </c>
      <c r="J19" s="29">
        <f>(H19)</f>
        <v>0</v>
      </c>
    </row>
    <row r="20" spans="1:10" ht="15.75" thickBot="1" x14ac:dyDescent="0.3">
      <c r="A20" s="15"/>
      <c r="B20" s="18"/>
      <c r="C20" s="16"/>
      <c r="D20" s="41">
        <v>0</v>
      </c>
      <c r="F20" s="30" t="s">
        <v>224</v>
      </c>
      <c r="G20" s="21">
        <v>0</v>
      </c>
      <c r="H20" s="23">
        <v>0</v>
      </c>
      <c r="J20" s="29">
        <f>(H20)</f>
        <v>0</v>
      </c>
    </row>
    <row r="21" spans="1:10" ht="15.75" thickBot="1" x14ac:dyDescent="0.3">
      <c r="A21" s="15"/>
      <c r="B21" s="18"/>
      <c r="C21" s="16"/>
      <c r="D21" s="41">
        <v>0</v>
      </c>
      <c r="F21" s="30"/>
      <c r="G21" s="21">
        <v>0</v>
      </c>
      <c r="H21" s="23">
        <v>0</v>
      </c>
      <c r="J21" s="29">
        <f>(H21)</f>
        <v>0</v>
      </c>
    </row>
    <row r="22" spans="1:10" ht="15.75" thickBot="1" x14ac:dyDescent="0.3">
      <c r="A22" s="15"/>
      <c r="B22" s="18"/>
      <c r="C22" s="16"/>
      <c r="D22" s="41">
        <v>0</v>
      </c>
      <c r="F22" s="30"/>
      <c r="G22" s="21">
        <v>0</v>
      </c>
      <c r="H22" s="23">
        <v>0</v>
      </c>
      <c r="J22" s="29">
        <f>(H22)</f>
        <v>0</v>
      </c>
    </row>
    <row r="23" spans="1:10" ht="15.75" thickBot="1" x14ac:dyDescent="0.3">
      <c r="A23" s="15"/>
      <c r="B23" s="18"/>
      <c r="C23" s="16"/>
      <c r="D23" s="41">
        <v>0</v>
      </c>
      <c r="J23" s="20">
        <f>SUM(J3:J22)</f>
        <v>77260.739999999991</v>
      </c>
    </row>
    <row r="24" spans="1:10" x14ac:dyDescent="0.25">
      <c r="A24" s="15"/>
      <c r="B24" s="18"/>
      <c r="C24" s="16"/>
      <c r="D24" s="41">
        <v>0</v>
      </c>
    </row>
    <row r="25" spans="1:10" x14ac:dyDescent="0.25">
      <c r="A25" s="15"/>
      <c r="B25" s="18"/>
      <c r="C25" s="16"/>
      <c r="D25" s="41">
        <v>0</v>
      </c>
    </row>
    <row r="26" spans="1:10" x14ac:dyDescent="0.25">
      <c r="A26" s="15"/>
      <c r="B26" s="18"/>
      <c r="C26" s="16"/>
      <c r="D26" s="41">
        <v>0</v>
      </c>
    </row>
    <row r="27" spans="1:10" x14ac:dyDescent="0.25">
      <c r="A27" s="15"/>
      <c r="B27" s="18"/>
      <c r="C27" s="16"/>
      <c r="D27" s="41">
        <v>0</v>
      </c>
    </row>
    <row r="28" spans="1:10" x14ac:dyDescent="0.25">
      <c r="A28" s="15"/>
      <c r="B28" s="18"/>
      <c r="C28" s="16"/>
      <c r="D28" s="41">
        <v>0</v>
      </c>
    </row>
    <row r="29" spans="1:10" x14ac:dyDescent="0.25">
      <c r="A29" s="15"/>
      <c r="B29" s="18"/>
      <c r="C29" s="16"/>
      <c r="D29" s="41">
        <v>0</v>
      </c>
    </row>
    <row r="30" spans="1:10" x14ac:dyDescent="0.25">
      <c r="A30" s="15"/>
      <c r="B30" s="18"/>
      <c r="C30" s="16"/>
      <c r="D30" s="41">
        <v>0</v>
      </c>
    </row>
    <row r="31" spans="1:10" x14ac:dyDescent="0.25">
      <c r="A31" s="15"/>
      <c r="B31" s="18"/>
      <c r="C31" s="16"/>
      <c r="D31" s="41">
        <v>0</v>
      </c>
    </row>
    <row r="32" spans="1:10" x14ac:dyDescent="0.25">
      <c r="A32" s="15"/>
      <c r="B32" s="18"/>
      <c r="C32" s="16"/>
      <c r="D32" s="41">
        <v>0</v>
      </c>
    </row>
    <row r="33" spans="1:10" x14ac:dyDescent="0.25">
      <c r="A33" s="15"/>
      <c r="B33" s="18"/>
      <c r="C33" s="16"/>
      <c r="D33" s="41">
        <v>0</v>
      </c>
    </row>
    <row r="34" spans="1:10" x14ac:dyDescent="0.25">
      <c r="D34" s="49">
        <f>SUM(D4:D33)</f>
        <v>77260.739999999991</v>
      </c>
    </row>
    <row r="45" spans="1:10" x14ac:dyDescent="0.25">
      <c r="J45" s="4"/>
    </row>
    <row r="52" spans="3:6" x14ac:dyDescent="0.25">
      <c r="C52" s="26"/>
      <c r="F52" s="22"/>
    </row>
  </sheetData>
  <pageMargins left="0.43307086614173229" right="0.11811023622047245" top="1.6141732283464567" bottom="0.74803149606299213" header="0.31496062992125984" footer="0.31496062992125984"/>
  <pageSetup scale="110" orientation="portrait" horizontalDpi="4294967293" verticalDpi="300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2:J52"/>
  <sheetViews>
    <sheetView workbookViewId="0"/>
  </sheetViews>
  <sheetFormatPr baseColWidth="10" defaultRowHeight="15" x14ac:dyDescent="0.25"/>
  <cols>
    <col min="1" max="1" width="12.7109375" customWidth="1"/>
    <col min="2" max="2" width="19.7109375" customWidth="1"/>
    <col min="3" max="3" width="46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A3" s="51" t="s">
        <v>0</v>
      </c>
      <c r="B3" s="51" t="s">
        <v>18</v>
      </c>
      <c r="C3" s="51" t="s">
        <v>1</v>
      </c>
      <c r="D3" s="51" t="s">
        <v>2</v>
      </c>
      <c r="E3" s="2"/>
      <c r="G3" s="3" t="s">
        <v>38</v>
      </c>
      <c r="H3" s="23">
        <f>(D34)</f>
        <v>131714</v>
      </c>
      <c r="J3" s="29">
        <f>(H3)</f>
        <v>131714</v>
      </c>
    </row>
    <row r="4" spans="1:10" ht="15.75" thickBot="1" x14ac:dyDescent="0.3">
      <c r="A4" s="52">
        <v>41753</v>
      </c>
      <c r="B4" s="53">
        <v>31017</v>
      </c>
      <c r="C4" s="38" t="s">
        <v>147</v>
      </c>
      <c r="D4" s="54">
        <v>12700</v>
      </c>
      <c r="E4" s="2"/>
      <c r="G4" s="3"/>
      <c r="H4" s="23"/>
      <c r="J4" s="29"/>
    </row>
    <row r="5" spans="1:10" ht="15.75" thickBot="1" x14ac:dyDescent="0.3">
      <c r="A5" s="36">
        <v>41754</v>
      </c>
      <c r="B5" s="37">
        <v>12951105149</v>
      </c>
      <c r="C5" s="38" t="s">
        <v>58</v>
      </c>
      <c r="D5" s="42">
        <v>10005</v>
      </c>
      <c r="G5" s="20">
        <v>0</v>
      </c>
      <c r="H5" s="23">
        <v>0</v>
      </c>
      <c r="J5" s="29">
        <f>(H5*G5)</f>
        <v>0</v>
      </c>
    </row>
    <row r="6" spans="1:10" ht="15.75" thickBot="1" x14ac:dyDescent="0.3">
      <c r="A6" s="36">
        <v>41755</v>
      </c>
      <c r="B6" s="37" t="s">
        <v>696</v>
      </c>
      <c r="C6" s="38" t="s">
        <v>144</v>
      </c>
      <c r="D6" s="42">
        <v>29000</v>
      </c>
      <c r="G6" s="20">
        <v>0</v>
      </c>
      <c r="H6" s="23">
        <v>0</v>
      </c>
      <c r="J6" s="29">
        <f t="shared" ref="J6:J13" si="0">(H6*G6)</f>
        <v>0</v>
      </c>
    </row>
    <row r="7" spans="1:10" ht="15.75" thickBot="1" x14ac:dyDescent="0.3">
      <c r="A7" s="36">
        <v>41755</v>
      </c>
      <c r="B7" s="37">
        <v>2510</v>
      </c>
      <c r="C7" s="38" t="s">
        <v>130</v>
      </c>
      <c r="D7" s="42">
        <v>8700</v>
      </c>
      <c r="E7" s="50"/>
      <c r="G7" s="20">
        <v>0</v>
      </c>
      <c r="H7" s="23">
        <v>0</v>
      </c>
      <c r="J7" s="29">
        <f t="shared" si="0"/>
        <v>0</v>
      </c>
    </row>
    <row r="8" spans="1:10" ht="15.75" thickBot="1" x14ac:dyDescent="0.3">
      <c r="A8" s="36">
        <v>41757</v>
      </c>
      <c r="B8" s="37">
        <v>31078</v>
      </c>
      <c r="C8" s="38" t="s">
        <v>147</v>
      </c>
      <c r="D8" s="42">
        <v>12700</v>
      </c>
      <c r="E8" s="50"/>
      <c r="G8" s="20">
        <v>0</v>
      </c>
      <c r="H8" s="23"/>
      <c r="J8" s="29"/>
    </row>
    <row r="9" spans="1:10" ht="15.75" thickBot="1" x14ac:dyDescent="0.3">
      <c r="A9" s="36">
        <v>41758</v>
      </c>
      <c r="B9" s="37">
        <v>12951105238</v>
      </c>
      <c r="C9" s="38" t="s">
        <v>133</v>
      </c>
      <c r="D9" s="42">
        <v>19179</v>
      </c>
      <c r="E9" s="50"/>
      <c r="G9" s="20">
        <v>0</v>
      </c>
      <c r="H9" s="23">
        <v>0</v>
      </c>
      <c r="J9" s="29">
        <f t="shared" si="0"/>
        <v>0</v>
      </c>
    </row>
    <row r="10" spans="1:10" ht="15.75" thickBot="1" x14ac:dyDescent="0.3">
      <c r="A10" s="36">
        <v>41758</v>
      </c>
      <c r="B10" s="37">
        <v>1404</v>
      </c>
      <c r="C10" s="38" t="s">
        <v>697</v>
      </c>
      <c r="D10" s="42">
        <v>8000</v>
      </c>
      <c r="E10" s="50"/>
      <c r="G10" s="20">
        <v>0</v>
      </c>
      <c r="H10" s="23">
        <v>0</v>
      </c>
      <c r="J10" s="29">
        <f t="shared" si="0"/>
        <v>0</v>
      </c>
    </row>
    <row r="11" spans="1:10" ht="15.75" thickBot="1" x14ac:dyDescent="0.3">
      <c r="A11" s="36">
        <v>41760</v>
      </c>
      <c r="B11" s="40">
        <v>217132</v>
      </c>
      <c r="C11" s="38" t="s">
        <v>698</v>
      </c>
      <c r="D11" s="42">
        <v>16900</v>
      </c>
      <c r="E11" s="50"/>
      <c r="G11" s="20">
        <v>0</v>
      </c>
      <c r="H11" s="23">
        <v>0</v>
      </c>
      <c r="J11" s="29">
        <f t="shared" si="0"/>
        <v>0</v>
      </c>
    </row>
    <row r="12" spans="1:10" ht="15.75" thickBot="1" x14ac:dyDescent="0.3">
      <c r="A12" s="36">
        <v>41760</v>
      </c>
      <c r="B12" s="37">
        <v>4886313</v>
      </c>
      <c r="C12" s="38" t="s">
        <v>699</v>
      </c>
      <c r="D12" s="42">
        <v>1830</v>
      </c>
      <c r="E12" s="50"/>
      <c r="G12" s="20">
        <v>0</v>
      </c>
      <c r="H12" s="23">
        <v>0</v>
      </c>
      <c r="J12" s="29">
        <f t="shared" si="0"/>
        <v>0</v>
      </c>
    </row>
    <row r="13" spans="1:10" ht="15.75" thickBot="1" x14ac:dyDescent="0.3">
      <c r="A13" s="36">
        <v>41760</v>
      </c>
      <c r="B13" s="37">
        <v>31131</v>
      </c>
      <c r="C13" s="38" t="s">
        <v>147</v>
      </c>
      <c r="D13" s="42">
        <v>12700</v>
      </c>
      <c r="E13" s="50"/>
      <c r="G13" s="20">
        <v>0</v>
      </c>
      <c r="H13" s="23">
        <v>0</v>
      </c>
      <c r="J13" s="29">
        <f t="shared" si="0"/>
        <v>0</v>
      </c>
    </row>
    <row r="14" spans="1:10" ht="15.75" thickBot="1" x14ac:dyDescent="0.3">
      <c r="A14" s="36"/>
      <c r="B14" s="37"/>
      <c r="C14" s="38"/>
      <c r="D14" s="42">
        <v>0</v>
      </c>
      <c r="E14" s="50"/>
      <c r="G14" s="21">
        <v>0</v>
      </c>
      <c r="H14" s="25">
        <v>0</v>
      </c>
      <c r="I14" s="2">
        <v>500</v>
      </c>
      <c r="J14" s="29">
        <f t="shared" ref="J14:J16" si="1">(G14*H14*I14)</f>
        <v>0</v>
      </c>
    </row>
    <row r="15" spans="1:10" ht="15.75" thickBot="1" x14ac:dyDescent="0.3">
      <c r="A15" s="36"/>
      <c r="B15" s="37"/>
      <c r="C15" s="38"/>
      <c r="D15" s="42">
        <v>0</v>
      </c>
      <c r="G15" s="21">
        <v>0</v>
      </c>
      <c r="H15" s="25">
        <v>0</v>
      </c>
      <c r="I15" s="2">
        <v>500</v>
      </c>
      <c r="J15" s="29">
        <f t="shared" si="1"/>
        <v>0</v>
      </c>
    </row>
    <row r="16" spans="1:10" ht="15.75" thickBot="1" x14ac:dyDescent="0.3">
      <c r="A16" s="36"/>
      <c r="B16" s="37"/>
      <c r="C16" s="38"/>
      <c r="D16" s="42">
        <v>0</v>
      </c>
      <c r="G16" s="21">
        <v>0</v>
      </c>
      <c r="H16" s="25">
        <v>0</v>
      </c>
      <c r="I16" s="2">
        <v>500</v>
      </c>
      <c r="J16" s="29">
        <f t="shared" si="1"/>
        <v>0</v>
      </c>
    </row>
    <row r="17" spans="1:10" ht="15.75" thickBot="1" x14ac:dyDescent="0.3">
      <c r="A17" s="36"/>
      <c r="B17" s="37"/>
      <c r="C17" s="38"/>
      <c r="D17" s="42">
        <v>0</v>
      </c>
      <c r="G17" s="21">
        <v>0</v>
      </c>
      <c r="H17" s="25">
        <v>0</v>
      </c>
      <c r="I17" s="2">
        <v>500</v>
      </c>
      <c r="J17" s="29">
        <f>(G17*H17*I17)</f>
        <v>0</v>
      </c>
    </row>
    <row r="18" spans="1:10" ht="15.75" thickBot="1" x14ac:dyDescent="0.3">
      <c r="A18" s="36"/>
      <c r="B18" s="37"/>
      <c r="C18" s="38"/>
      <c r="D18" s="42">
        <v>0</v>
      </c>
      <c r="G18" s="21">
        <v>0</v>
      </c>
      <c r="H18" s="25">
        <v>0</v>
      </c>
      <c r="I18" s="2">
        <v>500</v>
      </c>
      <c r="J18" s="29">
        <f t="shared" ref="J18" si="2">(G18*H18*I18)</f>
        <v>0</v>
      </c>
    </row>
    <row r="19" spans="1:10" ht="15.75" thickBot="1" x14ac:dyDescent="0.3">
      <c r="A19" s="36"/>
      <c r="B19" s="37"/>
      <c r="C19" s="38"/>
      <c r="D19" s="42">
        <v>0</v>
      </c>
      <c r="F19" s="30"/>
      <c r="G19" s="21">
        <v>0</v>
      </c>
      <c r="H19" s="23">
        <v>0</v>
      </c>
      <c r="J19" s="29">
        <f>(H19)</f>
        <v>0</v>
      </c>
    </row>
    <row r="20" spans="1:10" ht="15.75" thickBot="1" x14ac:dyDescent="0.3">
      <c r="A20" s="15"/>
      <c r="B20" s="18"/>
      <c r="C20" s="16"/>
      <c r="D20" s="41">
        <v>0</v>
      </c>
      <c r="F20" s="30" t="s">
        <v>224</v>
      </c>
      <c r="G20" s="21">
        <v>0</v>
      </c>
      <c r="H20" s="23">
        <v>0</v>
      </c>
      <c r="J20" s="29">
        <f>(H20)</f>
        <v>0</v>
      </c>
    </row>
    <row r="21" spans="1:10" ht="15.75" thickBot="1" x14ac:dyDescent="0.3">
      <c r="A21" s="15"/>
      <c r="B21" s="18"/>
      <c r="C21" s="16"/>
      <c r="D21" s="41">
        <v>0</v>
      </c>
      <c r="F21" s="30"/>
      <c r="G21" s="21">
        <v>0</v>
      </c>
      <c r="H21" s="23">
        <v>0</v>
      </c>
      <c r="J21" s="29">
        <f>(H21)</f>
        <v>0</v>
      </c>
    </row>
    <row r="22" spans="1:10" ht="15.75" thickBot="1" x14ac:dyDescent="0.3">
      <c r="A22" s="15"/>
      <c r="B22" s="18"/>
      <c r="C22" s="16"/>
      <c r="D22" s="41">
        <v>0</v>
      </c>
      <c r="F22" s="30"/>
      <c r="G22" s="21">
        <v>0</v>
      </c>
      <c r="H22" s="23">
        <v>0</v>
      </c>
      <c r="J22" s="29">
        <f>(H22)</f>
        <v>0</v>
      </c>
    </row>
    <row r="23" spans="1:10" ht="15.75" thickBot="1" x14ac:dyDescent="0.3">
      <c r="A23" s="15"/>
      <c r="B23" s="18"/>
      <c r="C23" s="16"/>
      <c r="D23" s="41">
        <v>0</v>
      </c>
      <c r="J23" s="20">
        <f>SUM(J3:J22)</f>
        <v>131714</v>
      </c>
    </row>
    <row r="24" spans="1:10" x14ac:dyDescent="0.25">
      <c r="A24" s="15"/>
      <c r="B24" s="18"/>
      <c r="C24" s="16"/>
      <c r="D24" s="41">
        <v>0</v>
      </c>
    </row>
    <row r="25" spans="1:10" x14ac:dyDescent="0.25">
      <c r="A25" s="15"/>
      <c r="B25" s="18"/>
      <c r="C25" s="16"/>
      <c r="D25" s="41">
        <v>0</v>
      </c>
    </row>
    <row r="26" spans="1:10" x14ac:dyDescent="0.25">
      <c r="A26" s="15"/>
      <c r="B26" s="18"/>
      <c r="C26" s="16"/>
      <c r="D26" s="41">
        <v>0</v>
      </c>
    </row>
    <row r="27" spans="1:10" x14ac:dyDescent="0.25">
      <c r="A27" s="15"/>
      <c r="B27" s="18"/>
      <c r="C27" s="16"/>
      <c r="D27" s="41">
        <v>0</v>
      </c>
    </row>
    <row r="28" spans="1:10" x14ac:dyDescent="0.25">
      <c r="A28" s="15"/>
      <c r="B28" s="18"/>
      <c r="C28" s="16"/>
      <c r="D28" s="41">
        <v>0</v>
      </c>
    </row>
    <row r="29" spans="1:10" x14ac:dyDescent="0.25">
      <c r="A29" s="15"/>
      <c r="B29" s="18"/>
      <c r="C29" s="16"/>
      <c r="D29" s="41">
        <v>0</v>
      </c>
    </row>
    <row r="30" spans="1:10" x14ac:dyDescent="0.25">
      <c r="A30" s="15"/>
      <c r="B30" s="18"/>
      <c r="C30" s="16"/>
      <c r="D30" s="41">
        <v>0</v>
      </c>
    </row>
    <row r="31" spans="1:10" x14ac:dyDescent="0.25">
      <c r="A31" s="15"/>
      <c r="B31" s="18"/>
      <c r="C31" s="16"/>
      <c r="D31" s="41">
        <v>0</v>
      </c>
    </row>
    <row r="32" spans="1:10" x14ac:dyDescent="0.25">
      <c r="A32" s="15"/>
      <c r="B32" s="18"/>
      <c r="C32" s="16"/>
      <c r="D32" s="41">
        <v>0</v>
      </c>
    </row>
    <row r="33" spans="1:10" x14ac:dyDescent="0.25">
      <c r="A33" s="15"/>
      <c r="B33" s="18"/>
      <c r="C33" s="16"/>
      <c r="D33" s="41">
        <v>0</v>
      </c>
    </row>
    <row r="34" spans="1:10" x14ac:dyDescent="0.25">
      <c r="D34" s="49">
        <f>SUM(D4:D33)</f>
        <v>131714</v>
      </c>
    </row>
    <row r="45" spans="1:10" x14ac:dyDescent="0.25">
      <c r="J45" s="4"/>
    </row>
    <row r="52" spans="3:6" x14ac:dyDescent="0.25">
      <c r="C52" s="26"/>
      <c r="F52" s="22"/>
    </row>
  </sheetData>
  <pageMargins left="0.43307086614173229" right="0.11811023622047245" top="1.6141732283464567" bottom="0.74803149606299213" header="0.31496062992125984" footer="0.31496062992125984"/>
  <pageSetup scale="110" orientation="portrait" horizontalDpi="4294967293" verticalDpi="30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/>
  <dimension ref="A2:J52"/>
  <sheetViews>
    <sheetView topLeftCell="A16" workbookViewId="0">
      <selection activeCell="D34" sqref="D34"/>
    </sheetView>
  </sheetViews>
  <sheetFormatPr baseColWidth="10" defaultRowHeight="15" x14ac:dyDescent="0.25"/>
  <cols>
    <col min="1" max="1" width="12.7109375" customWidth="1"/>
    <col min="2" max="2" width="19.7109375" customWidth="1"/>
    <col min="3" max="3" width="46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A3" s="51" t="s">
        <v>0</v>
      </c>
      <c r="B3" s="51" t="s">
        <v>18</v>
      </c>
      <c r="C3" s="51" t="s">
        <v>1</v>
      </c>
      <c r="D3" s="51" t="s">
        <v>2</v>
      </c>
      <c r="E3" s="2"/>
      <c r="G3" s="3" t="s">
        <v>38</v>
      </c>
      <c r="H3" s="23">
        <f>(D34)</f>
        <v>176666.1</v>
      </c>
      <c r="J3" s="29">
        <f>(H3)</f>
        <v>176666.1</v>
      </c>
    </row>
    <row r="4" spans="1:10" ht="15.75" thickBot="1" x14ac:dyDescent="0.3">
      <c r="A4" s="52">
        <v>41743</v>
      </c>
      <c r="B4" s="53">
        <v>12951104867</v>
      </c>
      <c r="C4" s="38" t="s">
        <v>133</v>
      </c>
      <c r="D4" s="54">
        <v>34356</v>
      </c>
      <c r="E4" s="2"/>
      <c r="G4" s="3"/>
      <c r="H4" s="23"/>
      <c r="J4" s="29"/>
    </row>
    <row r="5" spans="1:10" ht="15.75" thickBot="1" x14ac:dyDescent="0.3">
      <c r="A5" s="36">
        <v>41744</v>
      </c>
      <c r="B5" s="37">
        <v>94748</v>
      </c>
      <c r="C5" s="38" t="s">
        <v>691</v>
      </c>
      <c r="D5" s="42">
        <v>2900.21</v>
      </c>
      <c r="G5" s="20">
        <v>0</v>
      </c>
      <c r="H5" s="23">
        <v>0</v>
      </c>
      <c r="J5" s="29">
        <f>(H5*G5)</f>
        <v>0</v>
      </c>
    </row>
    <row r="6" spans="1:10" ht="15.75" thickBot="1" x14ac:dyDescent="0.3">
      <c r="A6" s="36">
        <v>41744</v>
      </c>
      <c r="B6" s="37">
        <v>94746</v>
      </c>
      <c r="C6" s="38" t="s">
        <v>692</v>
      </c>
      <c r="D6" s="42">
        <v>2810.26</v>
      </c>
      <c r="G6" s="20">
        <v>0</v>
      </c>
      <c r="H6" s="23">
        <v>0</v>
      </c>
      <c r="J6" s="29">
        <f t="shared" ref="J6:J13" si="0">(H6*G6)</f>
        <v>0</v>
      </c>
    </row>
    <row r="7" spans="1:10" ht="15.75" thickBot="1" x14ac:dyDescent="0.3">
      <c r="A7" s="36">
        <v>41745</v>
      </c>
      <c r="B7" s="37">
        <v>4860009</v>
      </c>
      <c r="C7" s="38" t="s">
        <v>497</v>
      </c>
      <c r="D7" s="42">
        <v>620</v>
      </c>
      <c r="E7" s="50"/>
      <c r="G7" s="20">
        <v>0</v>
      </c>
      <c r="H7" s="23">
        <v>0</v>
      </c>
      <c r="J7" s="29">
        <f t="shared" si="0"/>
        <v>0</v>
      </c>
    </row>
    <row r="8" spans="1:10" ht="15.75" thickBot="1" x14ac:dyDescent="0.3">
      <c r="A8" s="36">
        <v>41745</v>
      </c>
      <c r="B8" s="37">
        <v>30911</v>
      </c>
      <c r="C8" s="38" t="s">
        <v>147</v>
      </c>
      <c r="D8" s="42">
        <v>25400</v>
      </c>
      <c r="E8" s="50"/>
      <c r="G8" s="20">
        <v>0</v>
      </c>
      <c r="H8" s="23"/>
      <c r="J8" s="29"/>
    </row>
    <row r="9" spans="1:10" ht="15.75" thickBot="1" x14ac:dyDescent="0.3">
      <c r="A9" s="36">
        <v>41747</v>
      </c>
      <c r="B9" s="37">
        <v>4864255</v>
      </c>
      <c r="C9" s="38" t="s">
        <v>142</v>
      </c>
      <c r="D9" s="42">
        <v>1560</v>
      </c>
      <c r="E9" s="50"/>
      <c r="G9" s="20">
        <v>0</v>
      </c>
      <c r="H9" s="23">
        <v>0</v>
      </c>
      <c r="J9" s="29">
        <f t="shared" si="0"/>
        <v>0</v>
      </c>
    </row>
    <row r="10" spans="1:10" ht="15.75" thickBot="1" x14ac:dyDescent="0.3">
      <c r="A10" s="36">
        <v>41750</v>
      </c>
      <c r="B10" s="37">
        <v>95155</v>
      </c>
      <c r="C10" s="38" t="s">
        <v>693</v>
      </c>
      <c r="D10" s="42">
        <v>7935.74</v>
      </c>
      <c r="E10" s="50"/>
      <c r="G10" s="20">
        <v>0</v>
      </c>
      <c r="H10" s="23">
        <v>0</v>
      </c>
      <c r="J10" s="29">
        <f t="shared" si="0"/>
        <v>0</v>
      </c>
    </row>
    <row r="11" spans="1:10" ht="15.75" thickBot="1" x14ac:dyDescent="0.3">
      <c r="A11" s="36">
        <v>41750</v>
      </c>
      <c r="B11" s="40">
        <v>1403</v>
      </c>
      <c r="C11" s="38" t="s">
        <v>271</v>
      </c>
      <c r="D11" s="42">
        <v>25465.49</v>
      </c>
      <c r="E11" s="50"/>
      <c r="G11" s="20">
        <v>0</v>
      </c>
      <c r="H11" s="23">
        <v>0</v>
      </c>
      <c r="J11" s="29">
        <f t="shared" si="0"/>
        <v>0</v>
      </c>
    </row>
    <row r="12" spans="1:10" ht="15.75" thickBot="1" x14ac:dyDescent="0.3">
      <c r="A12" s="36">
        <v>41750</v>
      </c>
      <c r="B12" s="37"/>
      <c r="C12" s="38" t="s">
        <v>528</v>
      </c>
      <c r="D12" s="42">
        <v>1260</v>
      </c>
      <c r="E12" s="50"/>
      <c r="G12" s="20">
        <v>0</v>
      </c>
      <c r="H12" s="23">
        <v>0</v>
      </c>
      <c r="J12" s="29">
        <f t="shared" si="0"/>
        <v>0</v>
      </c>
    </row>
    <row r="13" spans="1:10" ht="15.75" thickBot="1" x14ac:dyDescent="0.3">
      <c r="A13" s="36">
        <v>41750</v>
      </c>
      <c r="B13" s="37">
        <v>289378</v>
      </c>
      <c r="C13" s="38" t="s">
        <v>694</v>
      </c>
      <c r="D13" s="42">
        <v>7575</v>
      </c>
      <c r="E13" s="50"/>
      <c r="G13" s="20">
        <v>0</v>
      </c>
      <c r="H13" s="23">
        <v>0</v>
      </c>
      <c r="J13" s="29">
        <f t="shared" si="0"/>
        <v>0</v>
      </c>
    </row>
    <row r="14" spans="1:10" ht="15.75" thickBot="1" x14ac:dyDescent="0.3">
      <c r="A14" s="36">
        <v>41750</v>
      </c>
      <c r="B14" s="37">
        <v>45797</v>
      </c>
      <c r="C14" s="38" t="s">
        <v>694</v>
      </c>
      <c r="D14" s="42">
        <v>3098.4</v>
      </c>
      <c r="E14" s="50"/>
      <c r="G14" s="21">
        <v>0</v>
      </c>
      <c r="H14" s="25">
        <v>0</v>
      </c>
      <c r="I14" s="2">
        <v>500</v>
      </c>
      <c r="J14" s="29">
        <f t="shared" ref="J14:J16" si="1">(G14*H14*I14)</f>
        <v>0</v>
      </c>
    </row>
    <row r="15" spans="1:10" ht="15.75" thickBot="1" x14ac:dyDescent="0.3">
      <c r="A15" s="36">
        <v>41750</v>
      </c>
      <c r="B15" s="37">
        <v>8938</v>
      </c>
      <c r="C15" s="38" t="s">
        <v>425</v>
      </c>
      <c r="D15" s="42">
        <v>20000</v>
      </c>
      <c r="G15" s="21">
        <v>0</v>
      </c>
      <c r="H15" s="25">
        <v>0</v>
      </c>
      <c r="I15" s="2">
        <v>500</v>
      </c>
      <c r="J15" s="29">
        <f t="shared" si="1"/>
        <v>0</v>
      </c>
    </row>
    <row r="16" spans="1:10" ht="15.75" thickBot="1" x14ac:dyDescent="0.3">
      <c r="A16" s="36">
        <v>41751</v>
      </c>
      <c r="B16" s="37">
        <v>46020</v>
      </c>
      <c r="C16" s="38" t="s">
        <v>695</v>
      </c>
      <c r="D16" s="42">
        <v>5750</v>
      </c>
      <c r="G16" s="21">
        <v>0</v>
      </c>
      <c r="H16" s="25">
        <v>0</v>
      </c>
      <c r="I16" s="2">
        <v>500</v>
      </c>
      <c r="J16" s="29">
        <f t="shared" si="1"/>
        <v>0</v>
      </c>
    </row>
    <row r="17" spans="1:10" ht="15.75" thickBot="1" x14ac:dyDescent="0.3">
      <c r="A17" s="36">
        <v>41751</v>
      </c>
      <c r="B17" s="37">
        <v>33252877</v>
      </c>
      <c r="C17" s="38" t="s">
        <v>147</v>
      </c>
      <c r="D17" s="42">
        <v>20320</v>
      </c>
      <c r="G17" s="21">
        <v>0</v>
      </c>
      <c r="H17" s="25">
        <v>0</v>
      </c>
      <c r="I17" s="2">
        <v>500</v>
      </c>
      <c r="J17" s="29">
        <f>(G17*H17*I17)</f>
        <v>0</v>
      </c>
    </row>
    <row r="18" spans="1:10" ht="15.75" thickBot="1" x14ac:dyDescent="0.3">
      <c r="A18" s="36">
        <v>41751</v>
      </c>
      <c r="B18" s="37">
        <v>12951105070</v>
      </c>
      <c r="C18" s="38" t="s">
        <v>133</v>
      </c>
      <c r="D18" s="42">
        <v>17455</v>
      </c>
      <c r="G18" s="21">
        <v>0</v>
      </c>
      <c r="H18" s="25">
        <v>0</v>
      </c>
      <c r="I18" s="2">
        <v>500</v>
      </c>
      <c r="J18" s="29">
        <f t="shared" ref="J18" si="2">(G18*H18*I18)</f>
        <v>0</v>
      </c>
    </row>
    <row r="19" spans="1:10" ht="15.75" thickBot="1" x14ac:dyDescent="0.3">
      <c r="A19" s="36">
        <v>41752</v>
      </c>
      <c r="B19" s="37"/>
      <c r="C19" s="38" t="s">
        <v>528</v>
      </c>
      <c r="D19" s="42">
        <v>160</v>
      </c>
      <c r="F19" s="30"/>
      <c r="G19" s="21">
        <v>0</v>
      </c>
      <c r="H19" s="23">
        <v>0</v>
      </c>
      <c r="J19" s="29">
        <f>(H19)</f>
        <v>0</v>
      </c>
    </row>
    <row r="20" spans="1:10" ht="15.75" thickBot="1" x14ac:dyDescent="0.3">
      <c r="A20" s="15"/>
      <c r="B20" s="18"/>
      <c r="C20" s="16"/>
      <c r="D20" s="41">
        <v>0</v>
      </c>
      <c r="F20" s="30" t="s">
        <v>224</v>
      </c>
      <c r="G20" s="21">
        <v>0</v>
      </c>
      <c r="H20" s="23">
        <v>0</v>
      </c>
      <c r="J20" s="29">
        <f>(H20)</f>
        <v>0</v>
      </c>
    </row>
    <row r="21" spans="1:10" ht="15.75" thickBot="1" x14ac:dyDescent="0.3">
      <c r="A21" s="15"/>
      <c r="B21" s="18"/>
      <c r="C21" s="16"/>
      <c r="D21" s="41">
        <v>0</v>
      </c>
      <c r="F21" s="30"/>
      <c r="G21" s="21">
        <v>0</v>
      </c>
      <c r="H21" s="23">
        <v>0</v>
      </c>
      <c r="J21" s="29">
        <f>(H21)</f>
        <v>0</v>
      </c>
    </row>
    <row r="22" spans="1:10" ht="15.75" thickBot="1" x14ac:dyDescent="0.3">
      <c r="A22" s="15"/>
      <c r="B22" s="18"/>
      <c r="C22" s="16"/>
      <c r="D22" s="41">
        <v>0</v>
      </c>
      <c r="F22" s="30"/>
      <c r="G22" s="21">
        <v>0</v>
      </c>
      <c r="H22" s="23">
        <v>0</v>
      </c>
      <c r="J22" s="29">
        <f>(H22)</f>
        <v>0</v>
      </c>
    </row>
    <row r="23" spans="1:10" ht="15.75" thickBot="1" x14ac:dyDescent="0.3">
      <c r="A23" s="15"/>
      <c r="B23" s="18"/>
      <c r="C23" s="16"/>
      <c r="D23" s="41">
        <v>0</v>
      </c>
      <c r="J23" s="20">
        <f>SUM(J3:J22)</f>
        <v>176666.1</v>
      </c>
    </row>
    <row r="24" spans="1:10" x14ac:dyDescent="0.25">
      <c r="A24" s="15"/>
      <c r="B24" s="18"/>
      <c r="C24" s="16"/>
      <c r="D24" s="41">
        <v>0</v>
      </c>
    </row>
    <row r="25" spans="1:10" x14ac:dyDescent="0.25">
      <c r="A25" s="15"/>
      <c r="B25" s="18"/>
      <c r="C25" s="16"/>
      <c r="D25" s="41">
        <v>0</v>
      </c>
    </row>
    <row r="26" spans="1:10" x14ac:dyDescent="0.25">
      <c r="A26" s="15"/>
      <c r="B26" s="18"/>
      <c r="C26" s="16"/>
      <c r="D26" s="41">
        <v>0</v>
      </c>
    </row>
    <row r="27" spans="1:10" x14ac:dyDescent="0.25">
      <c r="A27" s="15"/>
      <c r="B27" s="18"/>
      <c r="C27" s="16"/>
      <c r="D27" s="41">
        <v>0</v>
      </c>
    </row>
    <row r="28" spans="1:10" x14ac:dyDescent="0.25">
      <c r="A28" s="15"/>
      <c r="B28" s="18"/>
      <c r="C28" s="16"/>
      <c r="D28" s="41">
        <v>0</v>
      </c>
    </row>
    <row r="29" spans="1:10" x14ac:dyDescent="0.25">
      <c r="A29" s="15"/>
      <c r="B29" s="18"/>
      <c r="C29" s="16"/>
      <c r="D29" s="41">
        <v>0</v>
      </c>
    </row>
    <row r="30" spans="1:10" x14ac:dyDescent="0.25">
      <c r="A30" s="15"/>
      <c r="B30" s="18"/>
      <c r="C30" s="16"/>
      <c r="D30" s="41">
        <v>0</v>
      </c>
    </row>
    <row r="31" spans="1:10" x14ac:dyDescent="0.25">
      <c r="A31" s="15"/>
      <c r="B31" s="18"/>
      <c r="C31" s="16"/>
      <c r="D31" s="41">
        <v>0</v>
      </c>
    </row>
    <row r="32" spans="1:10" x14ac:dyDescent="0.25">
      <c r="A32" s="15"/>
      <c r="B32" s="18"/>
      <c r="C32" s="16"/>
      <c r="D32" s="41">
        <v>0</v>
      </c>
    </row>
    <row r="33" spans="1:10" x14ac:dyDescent="0.25">
      <c r="A33" s="15"/>
      <c r="B33" s="18"/>
      <c r="C33" s="16"/>
      <c r="D33" s="41">
        <v>0</v>
      </c>
    </row>
    <row r="34" spans="1:10" x14ac:dyDescent="0.25">
      <c r="D34" s="49">
        <f>SUM(D4:D33)</f>
        <v>176666.1</v>
      </c>
    </row>
    <row r="45" spans="1:10" x14ac:dyDescent="0.25">
      <c r="J45" s="4"/>
    </row>
    <row r="52" spans="3:6" x14ac:dyDescent="0.25">
      <c r="C52" s="26"/>
      <c r="F52" s="22"/>
    </row>
  </sheetData>
  <pageMargins left="0.43307086614173229" right="0.11811023622047245" top="1.6141732283464567" bottom="0.74803149606299213" header="0.31496062992125984" footer="0.31496062992125984"/>
  <pageSetup scale="110" orientation="portrait" horizontalDpi="4294967293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2"/>
  <sheetViews>
    <sheetView workbookViewId="0">
      <selection sqref="A1:D34"/>
    </sheetView>
  </sheetViews>
  <sheetFormatPr baseColWidth="10" defaultRowHeight="15" x14ac:dyDescent="0.25"/>
  <cols>
    <col min="1" max="1" width="12.7109375" customWidth="1"/>
    <col min="2" max="2" width="19.7109375" customWidth="1"/>
    <col min="3" max="3" width="49.140625" bestFit="1" customWidth="1"/>
    <col min="4" max="4" width="12.85546875" bestFit="1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A3" s="51" t="s">
        <v>0</v>
      </c>
      <c r="B3" s="51" t="s">
        <v>18</v>
      </c>
      <c r="C3" s="51" t="s">
        <v>1</v>
      </c>
      <c r="D3" s="51" t="s">
        <v>2</v>
      </c>
      <c r="E3" s="2"/>
      <c r="G3" s="3" t="s">
        <v>38</v>
      </c>
      <c r="H3" s="23">
        <f>(D34)</f>
        <v>199230.43</v>
      </c>
      <c r="J3" s="29">
        <f>(H3)</f>
        <v>199230.43</v>
      </c>
    </row>
    <row r="4" spans="1:10" ht="15.75" thickBot="1" x14ac:dyDescent="0.3">
      <c r="A4" s="52">
        <v>42103</v>
      </c>
      <c r="B4" s="53">
        <v>253051</v>
      </c>
      <c r="C4" s="38" t="s">
        <v>360</v>
      </c>
      <c r="D4" s="54">
        <v>5790.03</v>
      </c>
      <c r="E4" s="2"/>
      <c r="G4" s="3"/>
      <c r="H4" s="23"/>
      <c r="J4" s="29"/>
    </row>
    <row r="5" spans="1:10" ht="15.75" thickBot="1" x14ac:dyDescent="0.3">
      <c r="A5" s="52">
        <v>42104</v>
      </c>
      <c r="B5" s="53">
        <v>1500</v>
      </c>
      <c r="C5" s="38" t="s">
        <v>924</v>
      </c>
      <c r="D5" s="55">
        <v>37621.800000000003</v>
      </c>
      <c r="G5" s="20">
        <v>0</v>
      </c>
      <c r="H5" s="23">
        <v>0</v>
      </c>
      <c r="J5" s="29">
        <f>(H5*G5)</f>
        <v>0</v>
      </c>
    </row>
    <row r="6" spans="1:10" ht="15.75" thickBot="1" x14ac:dyDescent="0.3">
      <c r="A6" s="52">
        <v>42104</v>
      </c>
      <c r="B6" s="53">
        <v>1501</v>
      </c>
      <c r="C6" s="38" t="s">
        <v>924</v>
      </c>
      <c r="D6" s="54">
        <v>37621.800000000003</v>
      </c>
      <c r="G6" s="20">
        <v>0</v>
      </c>
      <c r="H6" s="23">
        <v>0</v>
      </c>
      <c r="J6" s="29">
        <f t="shared" ref="J6:J14" si="0">(H6*G6)</f>
        <v>0</v>
      </c>
    </row>
    <row r="7" spans="1:10" ht="15.75" thickBot="1" x14ac:dyDescent="0.3">
      <c r="A7" s="52">
        <v>42104</v>
      </c>
      <c r="B7" s="37">
        <v>1502</v>
      </c>
      <c r="C7" s="38" t="s">
        <v>924</v>
      </c>
      <c r="D7" s="54">
        <v>37621.800000000003</v>
      </c>
      <c r="E7" s="50"/>
      <c r="G7" s="20">
        <v>0</v>
      </c>
      <c r="H7" s="23">
        <v>0</v>
      </c>
      <c r="J7" s="29">
        <f t="shared" si="0"/>
        <v>0</v>
      </c>
    </row>
    <row r="8" spans="1:10" ht="15.75" thickBot="1" x14ac:dyDescent="0.3">
      <c r="A8" s="36">
        <v>42121</v>
      </c>
      <c r="B8" s="37">
        <v>97773</v>
      </c>
      <c r="C8" s="38" t="s">
        <v>925</v>
      </c>
      <c r="D8" s="54">
        <v>9605</v>
      </c>
      <c r="E8" s="50"/>
      <c r="G8" s="20">
        <v>0</v>
      </c>
      <c r="H8" s="23"/>
      <c r="J8" s="29"/>
    </row>
    <row r="9" spans="1:10" ht="15.75" thickBot="1" x14ac:dyDescent="0.3">
      <c r="A9" s="36">
        <v>42105</v>
      </c>
      <c r="B9" s="38" t="s">
        <v>926</v>
      </c>
      <c r="C9" s="38" t="s">
        <v>144</v>
      </c>
      <c r="D9" s="54">
        <v>22250</v>
      </c>
      <c r="E9" s="50"/>
      <c r="G9" s="20"/>
      <c r="H9" s="23"/>
      <c r="J9" s="29"/>
    </row>
    <row r="10" spans="1:10" ht="15.75" thickBot="1" x14ac:dyDescent="0.3">
      <c r="A10" s="36">
        <v>42106</v>
      </c>
      <c r="B10" s="37">
        <v>22168</v>
      </c>
      <c r="C10" s="38" t="s">
        <v>77</v>
      </c>
      <c r="D10" s="54">
        <v>8820</v>
      </c>
      <c r="E10" s="50"/>
      <c r="G10" s="20">
        <v>0</v>
      </c>
      <c r="H10" s="23">
        <v>0</v>
      </c>
      <c r="J10" s="29">
        <f t="shared" si="0"/>
        <v>0</v>
      </c>
    </row>
    <row r="11" spans="1:10" ht="15.75" thickBot="1" x14ac:dyDescent="0.3">
      <c r="A11" s="36">
        <v>42109</v>
      </c>
      <c r="B11" s="37">
        <v>128272</v>
      </c>
      <c r="C11" s="38" t="s">
        <v>927</v>
      </c>
      <c r="D11" s="54">
        <v>6350</v>
      </c>
      <c r="E11" s="50"/>
      <c r="G11" s="20">
        <v>0</v>
      </c>
      <c r="H11" s="23">
        <v>0</v>
      </c>
      <c r="J11" s="29">
        <f t="shared" si="0"/>
        <v>0</v>
      </c>
    </row>
    <row r="12" spans="1:10" ht="15.75" thickBot="1" x14ac:dyDescent="0.3">
      <c r="A12" s="36">
        <v>42109</v>
      </c>
      <c r="B12" s="37">
        <v>44784</v>
      </c>
      <c r="C12" s="38" t="s">
        <v>181</v>
      </c>
      <c r="D12" s="54">
        <v>3200</v>
      </c>
      <c r="E12" s="50"/>
      <c r="G12" s="20">
        <v>0</v>
      </c>
      <c r="H12" s="23">
        <v>0</v>
      </c>
      <c r="J12" s="29">
        <f t="shared" si="0"/>
        <v>0</v>
      </c>
    </row>
    <row r="13" spans="1:10" ht="15.75" thickBot="1" x14ac:dyDescent="0.3">
      <c r="A13" s="36">
        <v>42109</v>
      </c>
      <c r="B13" s="37">
        <v>47975</v>
      </c>
      <c r="C13" s="38" t="s">
        <v>754</v>
      </c>
      <c r="D13" s="54">
        <v>350</v>
      </c>
      <c r="E13" s="50"/>
      <c r="G13" s="20">
        <v>0</v>
      </c>
      <c r="H13" s="23">
        <v>0</v>
      </c>
      <c r="J13" s="29">
        <f t="shared" si="0"/>
        <v>0</v>
      </c>
    </row>
    <row r="14" spans="1:10" ht="15.75" thickBot="1" x14ac:dyDescent="0.3">
      <c r="A14" s="36">
        <v>42109</v>
      </c>
      <c r="B14" s="37">
        <v>1503</v>
      </c>
      <c r="C14" s="38" t="s">
        <v>928</v>
      </c>
      <c r="D14" s="54">
        <v>30000</v>
      </c>
      <c r="E14" s="50"/>
      <c r="G14" s="20">
        <v>0</v>
      </c>
      <c r="H14" s="23">
        <v>0</v>
      </c>
      <c r="J14" s="29">
        <f t="shared" si="0"/>
        <v>0</v>
      </c>
    </row>
    <row r="15" spans="1:10" ht="15.75" thickBot="1" x14ac:dyDescent="0.3">
      <c r="A15" s="36"/>
      <c r="B15" s="37"/>
      <c r="C15" s="38"/>
      <c r="D15" s="54">
        <v>0</v>
      </c>
      <c r="E15" s="50"/>
      <c r="G15" s="21">
        <v>0</v>
      </c>
      <c r="H15" s="25">
        <v>0</v>
      </c>
      <c r="I15" s="2">
        <v>500</v>
      </c>
      <c r="J15" s="29">
        <f t="shared" ref="J15:J16" si="1">(G15*H15*I15)</f>
        <v>0</v>
      </c>
    </row>
    <row r="16" spans="1:10" ht="15.75" thickBot="1" x14ac:dyDescent="0.3">
      <c r="A16" s="36"/>
      <c r="B16" s="37"/>
      <c r="C16" s="38"/>
      <c r="D16" s="54">
        <v>0</v>
      </c>
      <c r="G16" s="21">
        <v>0</v>
      </c>
      <c r="H16" s="25">
        <v>0</v>
      </c>
      <c r="I16" s="2">
        <v>500</v>
      </c>
      <c r="J16" s="29">
        <f t="shared" si="1"/>
        <v>0</v>
      </c>
    </row>
    <row r="17" spans="1:10" ht="15.75" thickBot="1" x14ac:dyDescent="0.3">
      <c r="A17" s="36"/>
      <c r="B17" s="37"/>
      <c r="C17" s="38"/>
      <c r="D17" s="42">
        <v>0</v>
      </c>
      <c r="G17" s="21">
        <v>0</v>
      </c>
      <c r="H17" s="25">
        <v>0</v>
      </c>
      <c r="I17" s="2">
        <v>500</v>
      </c>
      <c r="J17" s="29">
        <f>(G17*H17*I17)</f>
        <v>0</v>
      </c>
    </row>
    <row r="18" spans="1:10" ht="15.75" thickBot="1" x14ac:dyDescent="0.3">
      <c r="A18" s="36"/>
      <c r="B18" s="37"/>
      <c r="C18" s="38"/>
      <c r="D18" s="42">
        <v>0</v>
      </c>
      <c r="G18" s="21">
        <v>0</v>
      </c>
      <c r="H18" s="25">
        <v>0</v>
      </c>
      <c r="I18" s="2">
        <v>500</v>
      </c>
      <c r="J18" s="29">
        <f t="shared" ref="J18" si="2">(G18*H18*I18)</f>
        <v>0</v>
      </c>
    </row>
    <row r="19" spans="1:10" ht="15.75" thickBot="1" x14ac:dyDescent="0.3">
      <c r="A19" s="36"/>
      <c r="B19" s="37"/>
      <c r="C19" s="38"/>
      <c r="D19" s="42">
        <v>0</v>
      </c>
      <c r="F19" s="30"/>
      <c r="G19" s="21">
        <v>0</v>
      </c>
      <c r="H19" s="23">
        <v>0</v>
      </c>
      <c r="J19" s="29">
        <f>(H19)</f>
        <v>0</v>
      </c>
    </row>
    <row r="20" spans="1:10" ht="15.75" thickBot="1" x14ac:dyDescent="0.3">
      <c r="A20" s="36"/>
      <c r="B20" s="18"/>
      <c r="C20" s="16"/>
      <c r="D20" s="41">
        <v>0</v>
      </c>
      <c r="F20" s="30" t="s">
        <v>224</v>
      </c>
      <c r="G20" s="21">
        <v>0</v>
      </c>
      <c r="H20" s="23">
        <v>0</v>
      </c>
      <c r="J20" s="29">
        <f>(H20)</f>
        <v>0</v>
      </c>
    </row>
    <row r="21" spans="1:10" ht="15.75" thickBot="1" x14ac:dyDescent="0.3">
      <c r="A21" s="15"/>
      <c r="B21" s="18"/>
      <c r="C21" s="16"/>
      <c r="D21" s="41">
        <v>0</v>
      </c>
      <c r="F21" s="30"/>
      <c r="G21" s="21">
        <v>0</v>
      </c>
      <c r="H21" s="23">
        <v>0</v>
      </c>
      <c r="J21" s="29">
        <f>(H21)</f>
        <v>0</v>
      </c>
    </row>
    <row r="22" spans="1:10" ht="15.75" thickBot="1" x14ac:dyDescent="0.3">
      <c r="A22" s="15"/>
      <c r="B22" s="18"/>
      <c r="C22" s="16"/>
      <c r="D22" s="41">
        <v>0</v>
      </c>
      <c r="F22" s="30"/>
      <c r="G22" s="21">
        <v>0</v>
      </c>
      <c r="H22" s="23">
        <v>0</v>
      </c>
      <c r="J22" s="29">
        <f>(H22)</f>
        <v>0</v>
      </c>
    </row>
    <row r="23" spans="1:10" ht="15.75" thickBot="1" x14ac:dyDescent="0.3">
      <c r="A23" s="15"/>
      <c r="B23" s="18"/>
      <c r="C23" s="16"/>
      <c r="D23" s="41">
        <v>0</v>
      </c>
      <c r="J23" s="20">
        <f>SUM(J3:J22)</f>
        <v>199230.43</v>
      </c>
    </row>
    <row r="24" spans="1:10" x14ac:dyDescent="0.25">
      <c r="A24" s="15"/>
      <c r="B24" s="18"/>
      <c r="C24" s="16"/>
      <c r="D24" s="41">
        <v>0</v>
      </c>
    </row>
    <row r="25" spans="1:10" x14ac:dyDescent="0.25">
      <c r="A25" s="15"/>
      <c r="B25" s="18"/>
      <c r="C25" s="16"/>
      <c r="D25" s="41">
        <v>0</v>
      </c>
    </row>
    <row r="26" spans="1:10" x14ac:dyDescent="0.25">
      <c r="A26" s="15"/>
      <c r="B26" s="18"/>
      <c r="C26" s="16"/>
      <c r="D26" s="41">
        <v>0</v>
      </c>
    </row>
    <row r="27" spans="1:10" x14ac:dyDescent="0.25">
      <c r="A27" s="15"/>
      <c r="B27" s="18"/>
      <c r="C27" s="16"/>
      <c r="D27" s="41">
        <v>0</v>
      </c>
    </row>
    <row r="28" spans="1:10" x14ac:dyDescent="0.25">
      <c r="A28" s="15"/>
      <c r="B28" s="18"/>
      <c r="C28" s="16"/>
      <c r="D28" s="41">
        <v>0</v>
      </c>
    </row>
    <row r="29" spans="1:10" x14ac:dyDescent="0.25">
      <c r="A29" s="15"/>
      <c r="B29" s="18"/>
      <c r="C29" s="16"/>
      <c r="D29" s="41">
        <v>0</v>
      </c>
    </row>
    <row r="30" spans="1:10" x14ac:dyDescent="0.25">
      <c r="A30" s="15"/>
      <c r="B30" s="18"/>
      <c r="C30" s="16"/>
      <c r="D30" s="41">
        <v>0</v>
      </c>
    </row>
    <row r="31" spans="1:10" x14ac:dyDescent="0.25">
      <c r="A31" s="15"/>
      <c r="B31" s="18"/>
      <c r="C31" s="16"/>
      <c r="D31" s="41">
        <v>0</v>
      </c>
    </row>
    <row r="32" spans="1:10" x14ac:dyDescent="0.25">
      <c r="A32" s="15"/>
      <c r="B32" s="18"/>
      <c r="C32" s="16"/>
      <c r="D32" s="41">
        <v>0</v>
      </c>
    </row>
    <row r="33" spans="1:10" ht="15.75" thickBot="1" x14ac:dyDescent="0.3">
      <c r="A33" s="15"/>
      <c r="B33" s="18"/>
      <c r="C33" s="16"/>
      <c r="D33" s="56">
        <v>0</v>
      </c>
    </row>
    <row r="34" spans="1:10" ht="15.75" thickBot="1" x14ac:dyDescent="0.3">
      <c r="A34" s="58"/>
      <c r="D34" s="57">
        <f>SUM(D4:D33)</f>
        <v>199230.43</v>
      </c>
    </row>
    <row r="45" spans="1:10" x14ac:dyDescent="0.25">
      <c r="J45" s="4"/>
    </row>
    <row r="52" spans="3:6" x14ac:dyDescent="0.25">
      <c r="C52" s="26"/>
      <c r="F52" s="22"/>
    </row>
  </sheetData>
  <pageMargins left="0.43307086614173229" right="0.11811023622047245" top="1.6141732283464567" bottom="0.74803149606299213" header="0.31496062992125984" footer="0.31496062992125984"/>
  <pageSetup scale="105" orientation="portrait" horizontalDpi="4294967293" verticalDpi="300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/>
  <dimension ref="A2:J52"/>
  <sheetViews>
    <sheetView workbookViewId="0">
      <selection sqref="A1:D34"/>
    </sheetView>
  </sheetViews>
  <sheetFormatPr baseColWidth="10" defaultRowHeight="15" x14ac:dyDescent="0.25"/>
  <cols>
    <col min="1" max="1" width="12.7109375" customWidth="1"/>
    <col min="2" max="2" width="19.7109375" customWidth="1"/>
    <col min="3" max="3" width="46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A3" s="51" t="s">
        <v>0</v>
      </c>
      <c r="B3" s="51" t="s">
        <v>18</v>
      </c>
      <c r="C3" s="51" t="s">
        <v>1</v>
      </c>
      <c r="D3" s="51" t="s">
        <v>2</v>
      </c>
      <c r="E3" s="2"/>
      <c r="G3" s="3" t="s">
        <v>38</v>
      </c>
      <c r="H3" s="23">
        <f>(D34)</f>
        <v>180798.52</v>
      </c>
      <c r="J3" s="29">
        <f>(H3)</f>
        <v>180798.52</v>
      </c>
    </row>
    <row r="4" spans="1:10" ht="15.75" thickBot="1" x14ac:dyDescent="0.3">
      <c r="A4" s="52">
        <v>41739</v>
      </c>
      <c r="B4" s="53">
        <v>30804</v>
      </c>
      <c r="C4" s="38" t="s">
        <v>147</v>
      </c>
      <c r="D4" s="54">
        <v>12700</v>
      </c>
      <c r="E4" s="2"/>
      <c r="G4" s="3"/>
      <c r="H4" s="23"/>
      <c r="J4" s="29"/>
    </row>
    <row r="5" spans="1:10" ht="15.75" thickBot="1" x14ac:dyDescent="0.3">
      <c r="A5" s="36">
        <v>41740</v>
      </c>
      <c r="B5" s="37">
        <v>94188</v>
      </c>
      <c r="C5" s="38" t="s">
        <v>683</v>
      </c>
      <c r="D5" s="42">
        <v>15060.24</v>
      </c>
      <c r="G5" s="20">
        <v>0</v>
      </c>
      <c r="H5" s="23">
        <v>0</v>
      </c>
      <c r="J5" s="29">
        <f>(H5*G5)</f>
        <v>0</v>
      </c>
    </row>
    <row r="6" spans="1:10" ht="15.75" thickBot="1" x14ac:dyDescent="0.3">
      <c r="A6" s="36">
        <v>41740</v>
      </c>
      <c r="B6" s="37">
        <v>12951104782</v>
      </c>
      <c r="C6" s="38" t="s">
        <v>58</v>
      </c>
      <c r="D6" s="42">
        <v>6003</v>
      </c>
      <c r="G6" s="20">
        <v>0</v>
      </c>
      <c r="H6" s="23">
        <v>0</v>
      </c>
      <c r="J6" s="29">
        <f t="shared" ref="J6:J13" si="0">(H6*G6)</f>
        <v>0</v>
      </c>
    </row>
    <row r="7" spans="1:10" ht="15.75" thickBot="1" x14ac:dyDescent="0.3">
      <c r="A7" s="36">
        <v>41740</v>
      </c>
      <c r="B7" s="37">
        <v>11416</v>
      </c>
      <c r="C7" s="38" t="s">
        <v>130</v>
      </c>
      <c r="D7" s="42">
        <v>8700</v>
      </c>
      <c r="E7" s="50"/>
      <c r="G7" s="20">
        <v>0</v>
      </c>
      <c r="H7" s="23">
        <v>0</v>
      </c>
      <c r="J7" s="29">
        <f t="shared" si="0"/>
        <v>0</v>
      </c>
    </row>
    <row r="8" spans="1:10" ht="15.75" thickBot="1" x14ac:dyDescent="0.3">
      <c r="A8" s="36">
        <v>41740</v>
      </c>
      <c r="B8" s="37">
        <v>94196</v>
      </c>
      <c r="C8" s="38" t="s">
        <v>684</v>
      </c>
      <c r="D8" s="42">
        <v>8412.39</v>
      </c>
      <c r="E8" s="50"/>
      <c r="G8" s="20">
        <v>0</v>
      </c>
      <c r="H8" s="23"/>
      <c r="J8" s="29"/>
    </row>
    <row r="9" spans="1:10" ht="15.75" thickBot="1" x14ac:dyDescent="0.3">
      <c r="A9" s="36">
        <v>41740</v>
      </c>
      <c r="B9" s="37">
        <v>94259</v>
      </c>
      <c r="C9" s="38" t="s">
        <v>685</v>
      </c>
      <c r="D9" s="42">
        <v>28521.74</v>
      </c>
      <c r="E9" s="50"/>
      <c r="G9" s="20">
        <v>0</v>
      </c>
      <c r="H9" s="23">
        <v>0</v>
      </c>
      <c r="J9" s="29">
        <f t="shared" si="0"/>
        <v>0</v>
      </c>
    </row>
    <row r="10" spans="1:10" ht="15.75" thickBot="1" x14ac:dyDescent="0.3">
      <c r="A10" s="36">
        <v>41740</v>
      </c>
      <c r="B10" s="37">
        <v>97724</v>
      </c>
      <c r="C10" s="38" t="s">
        <v>686</v>
      </c>
      <c r="D10" s="42">
        <v>3600</v>
      </c>
      <c r="E10" s="50"/>
      <c r="G10" s="20">
        <v>0</v>
      </c>
      <c r="H10" s="23">
        <v>0</v>
      </c>
      <c r="J10" s="29">
        <f t="shared" si="0"/>
        <v>0</v>
      </c>
    </row>
    <row r="11" spans="1:10" ht="15.75" thickBot="1" x14ac:dyDescent="0.3">
      <c r="A11" s="36">
        <v>41741</v>
      </c>
      <c r="B11" s="40" t="s">
        <v>687</v>
      </c>
      <c r="C11" s="38" t="s">
        <v>144</v>
      </c>
      <c r="D11" s="42">
        <v>32040</v>
      </c>
      <c r="E11" s="50"/>
      <c r="G11" s="20">
        <v>0</v>
      </c>
      <c r="H11" s="23">
        <v>0</v>
      </c>
      <c r="J11" s="29">
        <f t="shared" si="0"/>
        <v>0</v>
      </c>
    </row>
    <row r="12" spans="1:10" ht="15.75" thickBot="1" x14ac:dyDescent="0.3">
      <c r="A12" s="36">
        <v>41741</v>
      </c>
      <c r="B12" s="37">
        <v>1669</v>
      </c>
      <c r="C12" s="38" t="s">
        <v>688</v>
      </c>
      <c r="D12" s="42">
        <v>7000</v>
      </c>
      <c r="E12" s="50"/>
      <c r="G12" s="20">
        <v>0</v>
      </c>
      <c r="H12" s="23">
        <v>0</v>
      </c>
      <c r="J12" s="29">
        <f t="shared" si="0"/>
        <v>0</v>
      </c>
    </row>
    <row r="13" spans="1:10" ht="15.75" thickBot="1" x14ac:dyDescent="0.3">
      <c r="A13" s="36">
        <v>41743</v>
      </c>
      <c r="B13" s="37">
        <v>215289</v>
      </c>
      <c r="C13" s="38" t="s">
        <v>660</v>
      </c>
      <c r="D13" s="42">
        <v>3100</v>
      </c>
      <c r="E13" s="50"/>
      <c r="G13" s="20">
        <v>0</v>
      </c>
      <c r="H13" s="23">
        <v>0</v>
      </c>
      <c r="J13" s="29">
        <f t="shared" si="0"/>
        <v>0</v>
      </c>
    </row>
    <row r="14" spans="1:10" ht="15.75" thickBot="1" x14ac:dyDescent="0.3">
      <c r="A14" s="36">
        <v>41743</v>
      </c>
      <c r="B14" s="37">
        <v>215262</v>
      </c>
      <c r="C14" s="38" t="s">
        <v>689</v>
      </c>
      <c r="D14" s="42">
        <v>12599.99</v>
      </c>
      <c r="E14" s="50"/>
      <c r="G14" s="21">
        <v>0</v>
      </c>
      <c r="H14" s="25">
        <v>0</v>
      </c>
      <c r="I14" s="2">
        <v>500</v>
      </c>
      <c r="J14" s="29">
        <f t="shared" ref="J14:J16" si="1">(G14*H14*I14)</f>
        <v>0</v>
      </c>
    </row>
    <row r="15" spans="1:10" ht="15.75" thickBot="1" x14ac:dyDescent="0.3">
      <c r="A15" s="36">
        <v>41743</v>
      </c>
      <c r="B15" s="37">
        <v>1402</v>
      </c>
      <c r="C15" s="38" t="s">
        <v>143</v>
      </c>
      <c r="D15" s="42">
        <v>8488.5</v>
      </c>
      <c r="G15" s="21">
        <v>0</v>
      </c>
      <c r="H15" s="25">
        <v>0</v>
      </c>
      <c r="I15" s="2">
        <v>500</v>
      </c>
      <c r="J15" s="29">
        <f t="shared" si="1"/>
        <v>0</v>
      </c>
    </row>
    <row r="16" spans="1:10" ht="15.75" thickBot="1" x14ac:dyDescent="0.3">
      <c r="A16" s="36">
        <v>41743</v>
      </c>
      <c r="B16" s="37">
        <v>546338</v>
      </c>
      <c r="C16" s="38" t="s">
        <v>333</v>
      </c>
      <c r="D16" s="42">
        <v>7000</v>
      </c>
      <c r="G16" s="21">
        <v>0</v>
      </c>
      <c r="H16" s="25">
        <v>0</v>
      </c>
      <c r="I16" s="2">
        <v>500</v>
      </c>
      <c r="J16" s="29">
        <f t="shared" si="1"/>
        <v>0</v>
      </c>
    </row>
    <row r="17" spans="1:10" ht="15.75" thickBot="1" x14ac:dyDescent="0.3">
      <c r="A17" s="36">
        <v>41743</v>
      </c>
      <c r="B17" s="37">
        <v>94548</v>
      </c>
      <c r="C17" s="38" t="s">
        <v>690</v>
      </c>
      <c r="D17" s="42">
        <v>7252.66</v>
      </c>
      <c r="G17" s="21">
        <v>0</v>
      </c>
      <c r="H17" s="25">
        <v>0</v>
      </c>
      <c r="I17" s="2">
        <v>500</v>
      </c>
      <c r="J17" s="29">
        <f>(G17*H17*I17)</f>
        <v>0</v>
      </c>
    </row>
    <row r="18" spans="1:10" ht="15.75" thickBot="1" x14ac:dyDescent="0.3">
      <c r="A18" s="36">
        <v>41743</v>
      </c>
      <c r="B18" s="37">
        <v>30861</v>
      </c>
      <c r="C18" s="38" t="s">
        <v>147</v>
      </c>
      <c r="D18" s="42">
        <v>20320</v>
      </c>
      <c r="G18" s="21">
        <v>0</v>
      </c>
      <c r="H18" s="25">
        <v>0</v>
      </c>
      <c r="I18" s="2">
        <v>500</v>
      </c>
      <c r="J18" s="29">
        <f t="shared" ref="J18" si="2">(G18*H18*I18)</f>
        <v>0</v>
      </c>
    </row>
    <row r="19" spans="1:10" ht="15.75" thickBot="1" x14ac:dyDescent="0.3">
      <c r="A19" s="36"/>
      <c r="B19" s="37"/>
      <c r="C19" s="38"/>
      <c r="D19" s="42">
        <v>0</v>
      </c>
      <c r="F19" s="30"/>
      <c r="G19" s="21">
        <v>0</v>
      </c>
      <c r="H19" s="23">
        <v>0</v>
      </c>
      <c r="J19" s="29">
        <f>(H19)</f>
        <v>0</v>
      </c>
    </row>
    <row r="20" spans="1:10" ht="15.75" thickBot="1" x14ac:dyDescent="0.3">
      <c r="A20" s="15"/>
      <c r="B20" s="18"/>
      <c r="C20" s="16"/>
      <c r="D20" s="41">
        <v>0</v>
      </c>
      <c r="F20" s="30" t="s">
        <v>224</v>
      </c>
      <c r="G20" s="21">
        <v>0</v>
      </c>
      <c r="H20" s="23">
        <v>0</v>
      </c>
      <c r="J20" s="29">
        <f>(H20)</f>
        <v>0</v>
      </c>
    </row>
    <row r="21" spans="1:10" ht="15.75" thickBot="1" x14ac:dyDescent="0.3">
      <c r="A21" s="15"/>
      <c r="B21" s="18"/>
      <c r="C21" s="16"/>
      <c r="D21" s="41">
        <v>0</v>
      </c>
      <c r="F21" s="30"/>
      <c r="G21" s="21">
        <v>0</v>
      </c>
      <c r="H21" s="23">
        <v>0</v>
      </c>
      <c r="J21" s="29">
        <f>(H21)</f>
        <v>0</v>
      </c>
    </row>
    <row r="22" spans="1:10" ht="15.75" thickBot="1" x14ac:dyDescent="0.3">
      <c r="A22" s="15"/>
      <c r="B22" s="18"/>
      <c r="C22" s="16"/>
      <c r="D22" s="41">
        <v>0</v>
      </c>
      <c r="F22" s="30"/>
      <c r="G22" s="21">
        <v>0</v>
      </c>
      <c r="H22" s="23">
        <v>0</v>
      </c>
      <c r="J22" s="29">
        <f>(H22)</f>
        <v>0</v>
      </c>
    </row>
    <row r="23" spans="1:10" ht="15.75" thickBot="1" x14ac:dyDescent="0.3">
      <c r="A23" s="15"/>
      <c r="B23" s="18"/>
      <c r="C23" s="16"/>
      <c r="D23" s="41">
        <v>0</v>
      </c>
      <c r="J23" s="20">
        <f>SUM(J3:J22)</f>
        <v>180798.52</v>
      </c>
    </row>
    <row r="24" spans="1:10" x14ac:dyDescent="0.25">
      <c r="A24" s="15"/>
      <c r="B24" s="18"/>
      <c r="C24" s="16"/>
      <c r="D24" s="41">
        <v>0</v>
      </c>
    </row>
    <row r="25" spans="1:10" x14ac:dyDescent="0.25">
      <c r="A25" s="15"/>
      <c r="B25" s="18"/>
      <c r="C25" s="16"/>
      <c r="D25" s="41">
        <v>0</v>
      </c>
    </row>
    <row r="26" spans="1:10" x14ac:dyDescent="0.25">
      <c r="A26" s="15"/>
      <c r="B26" s="18"/>
      <c r="C26" s="16"/>
      <c r="D26" s="41">
        <v>0</v>
      </c>
    </row>
    <row r="27" spans="1:10" x14ac:dyDescent="0.25">
      <c r="A27" s="15"/>
      <c r="B27" s="18"/>
      <c r="C27" s="16"/>
      <c r="D27" s="41">
        <v>0</v>
      </c>
    </row>
    <row r="28" spans="1:10" x14ac:dyDescent="0.25">
      <c r="A28" s="15"/>
      <c r="B28" s="18"/>
      <c r="C28" s="16"/>
      <c r="D28" s="41">
        <v>0</v>
      </c>
    </row>
    <row r="29" spans="1:10" x14ac:dyDescent="0.25">
      <c r="A29" s="15"/>
      <c r="B29" s="18"/>
      <c r="C29" s="16"/>
      <c r="D29" s="41">
        <v>0</v>
      </c>
    </row>
    <row r="30" spans="1:10" x14ac:dyDescent="0.25">
      <c r="A30" s="15"/>
      <c r="B30" s="18"/>
      <c r="C30" s="16"/>
      <c r="D30" s="41">
        <v>0</v>
      </c>
    </row>
    <row r="31" spans="1:10" x14ac:dyDescent="0.25">
      <c r="A31" s="15"/>
      <c r="B31" s="18"/>
      <c r="C31" s="16"/>
      <c r="D31" s="41">
        <v>0</v>
      </c>
    </row>
    <row r="32" spans="1:10" x14ac:dyDescent="0.25">
      <c r="A32" s="15"/>
      <c r="B32" s="18"/>
      <c r="C32" s="16"/>
      <c r="D32" s="41">
        <v>0</v>
      </c>
    </row>
    <row r="33" spans="1:10" x14ac:dyDescent="0.25">
      <c r="A33" s="15"/>
      <c r="B33" s="18"/>
      <c r="C33" s="16"/>
      <c r="D33" s="41">
        <v>0</v>
      </c>
    </row>
    <row r="34" spans="1:10" x14ac:dyDescent="0.25">
      <c r="D34" s="49">
        <f>SUM(D4:D33)</f>
        <v>180798.52</v>
      </c>
    </row>
    <row r="45" spans="1:10" x14ac:dyDescent="0.25">
      <c r="J45" s="4"/>
    </row>
    <row r="52" spans="3:6" x14ac:dyDescent="0.25">
      <c r="C52" s="26"/>
      <c r="F52" s="22"/>
    </row>
  </sheetData>
  <pageMargins left="0.43307086614173229" right="0.11811023622047245" top="1.6141732283464567" bottom="0.74803149606299213" header="0.31496062992125984" footer="0.31496062992125984"/>
  <pageSetup scale="110" orientation="portrait" horizontalDpi="4294967293" verticalDpi="300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/>
  <dimension ref="A2:J52"/>
  <sheetViews>
    <sheetView workbookViewId="0">
      <selection sqref="A1:D34"/>
    </sheetView>
  </sheetViews>
  <sheetFormatPr baseColWidth="10" defaultRowHeight="15" x14ac:dyDescent="0.25"/>
  <cols>
    <col min="1" max="1" width="12.7109375" customWidth="1"/>
    <col min="2" max="2" width="19.7109375" customWidth="1"/>
    <col min="3" max="3" width="46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A3" s="51" t="s">
        <v>0</v>
      </c>
      <c r="B3" s="51" t="s">
        <v>18</v>
      </c>
      <c r="C3" s="51" t="s">
        <v>1</v>
      </c>
      <c r="D3" s="51" t="s">
        <v>2</v>
      </c>
      <c r="E3" s="2"/>
      <c r="G3" s="3" t="s">
        <v>38</v>
      </c>
      <c r="H3" s="23">
        <f>(D34)</f>
        <v>153319.22</v>
      </c>
      <c r="J3" s="29">
        <f>(H3)</f>
        <v>153319.22</v>
      </c>
    </row>
    <row r="4" spans="1:10" ht="15.75" thickBot="1" x14ac:dyDescent="0.3">
      <c r="A4" s="52">
        <v>41732</v>
      </c>
      <c r="B4" s="53">
        <v>8826</v>
      </c>
      <c r="C4" s="38" t="s">
        <v>544</v>
      </c>
      <c r="D4" s="54">
        <v>20000</v>
      </c>
      <c r="E4" s="2"/>
      <c r="G4" s="3"/>
      <c r="H4" s="23"/>
      <c r="J4" s="29"/>
    </row>
    <row r="5" spans="1:10" ht="15.75" thickBot="1" x14ac:dyDescent="0.3">
      <c r="A5" s="36">
        <v>41732</v>
      </c>
      <c r="B5" s="37">
        <v>92892</v>
      </c>
      <c r="C5" s="38" t="s">
        <v>679</v>
      </c>
      <c r="D5" s="42">
        <v>13278.96</v>
      </c>
      <c r="G5" s="20">
        <v>0</v>
      </c>
      <c r="H5" s="23">
        <v>0</v>
      </c>
      <c r="J5" s="29">
        <f>(H5*G5)</f>
        <v>0</v>
      </c>
    </row>
    <row r="6" spans="1:10" ht="15.75" thickBot="1" x14ac:dyDescent="0.3">
      <c r="A6" s="36">
        <v>41733</v>
      </c>
      <c r="B6" s="37">
        <v>12951104583</v>
      </c>
      <c r="C6" s="38" t="s">
        <v>58</v>
      </c>
      <c r="D6" s="42">
        <v>4002</v>
      </c>
      <c r="G6" s="20">
        <v>0</v>
      </c>
      <c r="H6" s="23">
        <v>0</v>
      </c>
      <c r="J6" s="29">
        <f t="shared" ref="J6:J13" si="0">(H6*G6)</f>
        <v>0</v>
      </c>
    </row>
    <row r="7" spans="1:10" ht="15.75" thickBot="1" x14ac:dyDescent="0.3">
      <c r="A7" s="36">
        <v>41733</v>
      </c>
      <c r="B7" s="37">
        <v>93130</v>
      </c>
      <c r="C7" s="38" t="s">
        <v>680</v>
      </c>
      <c r="D7" s="42">
        <v>3787.35</v>
      </c>
      <c r="E7" s="50"/>
      <c r="G7" s="20">
        <v>0</v>
      </c>
      <c r="H7" s="23">
        <v>0</v>
      </c>
      <c r="J7" s="29">
        <f t="shared" si="0"/>
        <v>0</v>
      </c>
    </row>
    <row r="8" spans="1:10" ht="15.75" thickBot="1" x14ac:dyDescent="0.3">
      <c r="A8" s="36">
        <v>41734</v>
      </c>
      <c r="B8" s="37">
        <v>93427</v>
      </c>
      <c r="C8" s="38" t="s">
        <v>681</v>
      </c>
      <c r="D8" s="42">
        <v>10917.91</v>
      </c>
      <c r="E8" s="50"/>
      <c r="G8" s="20">
        <v>0</v>
      </c>
      <c r="H8" s="23"/>
      <c r="J8" s="29"/>
    </row>
    <row r="9" spans="1:10" ht="15.75" thickBot="1" x14ac:dyDescent="0.3">
      <c r="A9" s="36">
        <v>41736</v>
      </c>
      <c r="B9" s="37">
        <v>30762</v>
      </c>
      <c r="C9" s="38" t="s">
        <v>147</v>
      </c>
      <c r="D9" s="42">
        <v>13980</v>
      </c>
      <c r="E9" s="50"/>
      <c r="G9" s="20">
        <v>0</v>
      </c>
      <c r="H9" s="23">
        <v>0</v>
      </c>
      <c r="J9" s="29">
        <f t="shared" si="0"/>
        <v>0</v>
      </c>
    </row>
    <row r="10" spans="1:10" ht="15.75" thickBot="1" x14ac:dyDescent="0.3">
      <c r="A10" s="36">
        <v>41737</v>
      </c>
      <c r="B10" s="37">
        <v>12951104684</v>
      </c>
      <c r="C10" s="38" t="s">
        <v>58</v>
      </c>
      <c r="D10" s="42">
        <v>6003</v>
      </c>
      <c r="E10" s="50"/>
      <c r="G10" s="20">
        <v>0</v>
      </c>
      <c r="H10" s="23">
        <v>0</v>
      </c>
      <c r="J10" s="29">
        <f t="shared" si="0"/>
        <v>0</v>
      </c>
    </row>
    <row r="11" spans="1:10" ht="15.75" thickBot="1" x14ac:dyDescent="0.3">
      <c r="A11" s="36">
        <v>41738</v>
      </c>
      <c r="B11" s="40">
        <v>544639</v>
      </c>
      <c r="C11" s="38" t="s">
        <v>682</v>
      </c>
      <c r="D11" s="42">
        <v>5000</v>
      </c>
      <c r="E11" s="50"/>
      <c r="G11" s="20">
        <v>0</v>
      </c>
      <c r="H11" s="23">
        <v>0</v>
      </c>
      <c r="J11" s="29">
        <f t="shared" si="0"/>
        <v>0</v>
      </c>
    </row>
    <row r="12" spans="1:10" ht="15.75" thickBot="1" x14ac:dyDescent="0.3">
      <c r="A12" s="36">
        <v>41739</v>
      </c>
      <c r="B12" s="37">
        <v>1398</v>
      </c>
      <c r="C12" s="38" t="s">
        <v>414</v>
      </c>
      <c r="D12" s="42">
        <v>25450</v>
      </c>
      <c r="E12" s="50"/>
      <c r="G12" s="20">
        <v>0</v>
      </c>
      <c r="H12" s="23">
        <v>0</v>
      </c>
      <c r="J12" s="29">
        <f t="shared" si="0"/>
        <v>0</v>
      </c>
    </row>
    <row r="13" spans="1:10" ht="15.75" thickBot="1" x14ac:dyDescent="0.3">
      <c r="A13" s="36">
        <v>41739</v>
      </c>
      <c r="B13" s="37">
        <v>1399</v>
      </c>
      <c r="C13" s="38" t="s">
        <v>414</v>
      </c>
      <c r="D13" s="42">
        <v>25450</v>
      </c>
      <c r="E13" s="50"/>
      <c r="G13" s="20">
        <v>0</v>
      </c>
      <c r="H13" s="23">
        <v>0</v>
      </c>
      <c r="J13" s="29">
        <f t="shared" si="0"/>
        <v>0</v>
      </c>
    </row>
    <row r="14" spans="1:10" ht="15.75" thickBot="1" x14ac:dyDescent="0.3">
      <c r="A14" s="36">
        <v>41739</v>
      </c>
      <c r="B14" s="37">
        <v>1400</v>
      </c>
      <c r="C14" s="38" t="s">
        <v>414</v>
      </c>
      <c r="D14" s="42">
        <v>25450</v>
      </c>
      <c r="E14" s="50"/>
      <c r="G14" s="21">
        <v>0</v>
      </c>
      <c r="H14" s="25">
        <v>0</v>
      </c>
      <c r="I14" s="2">
        <v>500</v>
      </c>
      <c r="J14" s="29">
        <f t="shared" ref="J14:J16" si="1">(G14*H14*I14)</f>
        <v>0</v>
      </c>
    </row>
    <row r="15" spans="1:10" ht="15.75" thickBot="1" x14ac:dyDescent="0.3">
      <c r="A15" s="36"/>
      <c r="B15" s="37"/>
      <c r="C15" s="38"/>
      <c r="D15" s="42">
        <v>0</v>
      </c>
      <c r="G15" s="21">
        <v>0</v>
      </c>
      <c r="H15" s="25">
        <v>0</v>
      </c>
      <c r="I15" s="2">
        <v>500</v>
      </c>
      <c r="J15" s="29">
        <f t="shared" si="1"/>
        <v>0</v>
      </c>
    </row>
    <row r="16" spans="1:10" ht="15.75" thickBot="1" x14ac:dyDescent="0.3">
      <c r="A16" s="36"/>
      <c r="B16" s="37"/>
      <c r="C16" s="38"/>
      <c r="D16" s="42">
        <v>0</v>
      </c>
      <c r="G16" s="21">
        <v>0</v>
      </c>
      <c r="H16" s="25">
        <v>0</v>
      </c>
      <c r="I16" s="2">
        <v>500</v>
      </c>
      <c r="J16" s="29">
        <f t="shared" si="1"/>
        <v>0</v>
      </c>
    </row>
    <row r="17" spans="1:10" ht="15.75" thickBot="1" x14ac:dyDescent="0.3">
      <c r="A17" s="36"/>
      <c r="B17" s="37"/>
      <c r="C17" s="38"/>
      <c r="D17" s="42">
        <v>0</v>
      </c>
      <c r="G17" s="21">
        <v>0</v>
      </c>
      <c r="H17" s="25">
        <v>0</v>
      </c>
      <c r="I17" s="2">
        <v>500</v>
      </c>
      <c r="J17" s="29">
        <f>(G17*H17*I17)</f>
        <v>0</v>
      </c>
    </row>
    <row r="18" spans="1:10" ht="15.75" thickBot="1" x14ac:dyDescent="0.3">
      <c r="A18" s="36"/>
      <c r="B18" s="37"/>
      <c r="C18" s="38"/>
      <c r="D18" s="42">
        <v>0</v>
      </c>
      <c r="G18" s="21">
        <v>0</v>
      </c>
      <c r="H18" s="25">
        <v>0</v>
      </c>
      <c r="I18" s="2">
        <v>500</v>
      </c>
      <c r="J18" s="29">
        <f t="shared" ref="J18" si="2">(G18*H18*I18)</f>
        <v>0</v>
      </c>
    </row>
    <row r="19" spans="1:10" ht="15.75" thickBot="1" x14ac:dyDescent="0.3">
      <c r="A19" s="36"/>
      <c r="B19" s="37"/>
      <c r="C19" s="38"/>
      <c r="D19" s="42">
        <v>0</v>
      </c>
      <c r="F19" s="30"/>
      <c r="G19" s="21">
        <v>0</v>
      </c>
      <c r="H19" s="23">
        <v>0</v>
      </c>
      <c r="J19" s="29">
        <f>(H19)</f>
        <v>0</v>
      </c>
    </row>
    <row r="20" spans="1:10" ht="15.75" thickBot="1" x14ac:dyDescent="0.3">
      <c r="A20" s="15"/>
      <c r="B20" s="18"/>
      <c r="C20" s="16"/>
      <c r="D20" s="41">
        <v>0</v>
      </c>
      <c r="F20" s="30" t="s">
        <v>224</v>
      </c>
      <c r="G20" s="21">
        <v>0</v>
      </c>
      <c r="H20" s="23">
        <v>0</v>
      </c>
      <c r="J20" s="29">
        <f>(H20)</f>
        <v>0</v>
      </c>
    </row>
    <row r="21" spans="1:10" ht="15.75" thickBot="1" x14ac:dyDescent="0.3">
      <c r="A21" s="15"/>
      <c r="B21" s="18"/>
      <c r="C21" s="16"/>
      <c r="D21" s="41">
        <v>0</v>
      </c>
      <c r="F21" s="30"/>
      <c r="G21" s="21">
        <v>0</v>
      </c>
      <c r="H21" s="23">
        <v>0</v>
      </c>
      <c r="J21" s="29">
        <f>(H21)</f>
        <v>0</v>
      </c>
    </row>
    <row r="22" spans="1:10" ht="15.75" thickBot="1" x14ac:dyDescent="0.3">
      <c r="A22" s="15"/>
      <c r="B22" s="18"/>
      <c r="C22" s="16"/>
      <c r="D22" s="41">
        <v>0</v>
      </c>
      <c r="F22" s="30"/>
      <c r="G22" s="21">
        <v>0</v>
      </c>
      <c r="H22" s="23">
        <v>0</v>
      </c>
      <c r="J22" s="29">
        <f>(H22)</f>
        <v>0</v>
      </c>
    </row>
    <row r="23" spans="1:10" ht="15.75" thickBot="1" x14ac:dyDescent="0.3">
      <c r="A23" s="15"/>
      <c r="B23" s="18"/>
      <c r="C23" s="16"/>
      <c r="D23" s="41">
        <v>0</v>
      </c>
      <c r="J23" s="20">
        <f>SUM(J3:J22)</f>
        <v>153319.22</v>
      </c>
    </row>
    <row r="24" spans="1:10" x14ac:dyDescent="0.25">
      <c r="A24" s="15"/>
      <c r="B24" s="18"/>
      <c r="C24" s="16"/>
      <c r="D24" s="41">
        <v>0</v>
      </c>
    </row>
    <row r="25" spans="1:10" x14ac:dyDescent="0.25">
      <c r="A25" s="15"/>
      <c r="B25" s="18"/>
      <c r="C25" s="16"/>
      <c r="D25" s="41">
        <v>0</v>
      </c>
    </row>
    <row r="26" spans="1:10" x14ac:dyDescent="0.25">
      <c r="A26" s="15"/>
      <c r="B26" s="18"/>
      <c r="C26" s="16"/>
      <c r="D26" s="41">
        <v>0</v>
      </c>
    </row>
    <row r="27" spans="1:10" x14ac:dyDescent="0.25">
      <c r="A27" s="15"/>
      <c r="B27" s="18"/>
      <c r="C27" s="16"/>
      <c r="D27" s="41">
        <v>0</v>
      </c>
    </row>
    <row r="28" spans="1:10" x14ac:dyDescent="0.25">
      <c r="A28" s="15"/>
      <c r="B28" s="18"/>
      <c r="C28" s="16"/>
      <c r="D28" s="41">
        <v>0</v>
      </c>
    </row>
    <row r="29" spans="1:10" x14ac:dyDescent="0.25">
      <c r="A29" s="15"/>
      <c r="B29" s="18"/>
      <c r="C29" s="16"/>
      <c r="D29" s="41">
        <v>0</v>
      </c>
    </row>
    <row r="30" spans="1:10" x14ac:dyDescent="0.25">
      <c r="A30" s="15"/>
      <c r="B30" s="18"/>
      <c r="C30" s="16"/>
      <c r="D30" s="41">
        <v>0</v>
      </c>
    </row>
    <row r="31" spans="1:10" x14ac:dyDescent="0.25">
      <c r="A31" s="15"/>
      <c r="B31" s="18"/>
      <c r="C31" s="16"/>
      <c r="D31" s="41">
        <v>0</v>
      </c>
    </row>
    <row r="32" spans="1:10" x14ac:dyDescent="0.25">
      <c r="A32" s="15"/>
      <c r="B32" s="18"/>
      <c r="C32" s="16"/>
      <c r="D32" s="41">
        <v>0</v>
      </c>
    </row>
    <row r="33" spans="1:10" x14ac:dyDescent="0.25">
      <c r="A33" s="15"/>
      <c r="B33" s="18"/>
      <c r="C33" s="16"/>
      <c r="D33" s="41">
        <v>0</v>
      </c>
    </row>
    <row r="34" spans="1:10" x14ac:dyDescent="0.25">
      <c r="D34" s="49">
        <f>SUM(D4:D33)</f>
        <v>153319.22</v>
      </c>
    </row>
    <row r="45" spans="1:10" x14ac:dyDescent="0.25">
      <c r="J45" s="4"/>
    </row>
    <row r="52" spans="3:6" x14ac:dyDescent="0.25">
      <c r="C52" s="26"/>
      <c r="F52" s="22"/>
    </row>
  </sheetData>
  <pageMargins left="0.43307086614173229" right="0.11811023622047245" top="1.6141732283464567" bottom="0.74803149606299213" header="0.31496062992125984" footer="0.31496062992125984"/>
  <pageSetup scale="110" orientation="portrait" horizontalDpi="4294967293" verticalDpi="300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/>
  <dimension ref="A2:J52"/>
  <sheetViews>
    <sheetView workbookViewId="0">
      <selection activeCell="A14" sqref="A14"/>
    </sheetView>
  </sheetViews>
  <sheetFormatPr baseColWidth="10" defaultRowHeight="15" x14ac:dyDescent="0.25"/>
  <cols>
    <col min="1" max="1" width="12.7109375" customWidth="1"/>
    <col min="2" max="2" width="19.7109375" customWidth="1"/>
    <col min="3" max="3" width="46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A3" s="51" t="s">
        <v>0</v>
      </c>
      <c r="B3" s="51" t="s">
        <v>18</v>
      </c>
      <c r="C3" s="51" t="s">
        <v>1</v>
      </c>
      <c r="D3" s="51" t="s">
        <v>2</v>
      </c>
      <c r="E3" s="2"/>
      <c r="G3" s="3" t="s">
        <v>38</v>
      </c>
      <c r="H3" s="23">
        <f>(D34)</f>
        <v>192360.93000000002</v>
      </c>
      <c r="J3" s="29">
        <f>(H3)</f>
        <v>192360.93000000002</v>
      </c>
    </row>
    <row r="4" spans="1:10" ht="15.75" thickBot="1" x14ac:dyDescent="0.3">
      <c r="A4" s="52">
        <v>41723</v>
      </c>
      <c r="B4" s="53">
        <v>3015</v>
      </c>
      <c r="C4" s="38" t="s">
        <v>573</v>
      </c>
      <c r="D4" s="54">
        <v>29500</v>
      </c>
      <c r="E4" s="2"/>
      <c r="G4" s="3"/>
      <c r="H4" s="23"/>
      <c r="J4" s="29"/>
    </row>
    <row r="5" spans="1:10" ht="15.75" thickBot="1" x14ac:dyDescent="0.3">
      <c r="A5" s="36">
        <v>41725</v>
      </c>
      <c r="B5" s="37">
        <v>30612</v>
      </c>
      <c r="C5" s="38" t="s">
        <v>147</v>
      </c>
      <c r="D5" s="42">
        <v>20320</v>
      </c>
      <c r="G5" s="20">
        <v>0</v>
      </c>
      <c r="H5" s="23">
        <v>0</v>
      </c>
      <c r="J5" s="29">
        <f>(H5*G5)</f>
        <v>0</v>
      </c>
    </row>
    <row r="6" spans="1:10" ht="15.75" thickBot="1" x14ac:dyDescent="0.3">
      <c r="A6" s="36">
        <v>41726</v>
      </c>
      <c r="B6" s="37">
        <v>96405</v>
      </c>
      <c r="C6" s="38" t="s">
        <v>675</v>
      </c>
      <c r="D6" s="42">
        <v>9715</v>
      </c>
      <c r="G6" s="20">
        <v>0</v>
      </c>
      <c r="H6" s="23">
        <v>0</v>
      </c>
      <c r="J6" s="29">
        <f t="shared" ref="J6:J13" si="0">(H6*G6)</f>
        <v>0</v>
      </c>
    </row>
    <row r="7" spans="1:10" ht="15.75" thickBot="1" x14ac:dyDescent="0.3">
      <c r="A7" s="36">
        <v>41726</v>
      </c>
      <c r="B7" s="37">
        <v>12951104385</v>
      </c>
      <c r="C7" s="38" t="s">
        <v>58</v>
      </c>
      <c r="D7" s="42">
        <v>8004</v>
      </c>
      <c r="E7" s="50"/>
      <c r="G7" s="20">
        <v>0</v>
      </c>
      <c r="H7" s="23">
        <v>0</v>
      </c>
      <c r="J7" s="29">
        <f t="shared" si="0"/>
        <v>0</v>
      </c>
    </row>
    <row r="8" spans="1:10" ht="15.75" thickBot="1" x14ac:dyDescent="0.3">
      <c r="A8" s="36">
        <v>41727</v>
      </c>
      <c r="B8" s="37" t="s">
        <v>676</v>
      </c>
      <c r="C8" s="38" t="s">
        <v>144</v>
      </c>
      <c r="D8" s="42">
        <v>19259.95</v>
      </c>
      <c r="E8" s="50"/>
      <c r="G8" s="20">
        <v>0</v>
      </c>
      <c r="H8" s="23"/>
      <c r="J8" s="29"/>
    </row>
    <row r="9" spans="1:10" ht="15.75" thickBot="1" x14ac:dyDescent="0.3">
      <c r="A9" s="36">
        <v>41729</v>
      </c>
      <c r="B9" s="37">
        <v>30660</v>
      </c>
      <c r="C9" s="38" t="s">
        <v>147</v>
      </c>
      <c r="D9" s="42">
        <v>15240</v>
      </c>
      <c r="E9" s="50"/>
      <c r="G9" s="20">
        <v>0</v>
      </c>
      <c r="H9" s="23">
        <v>0</v>
      </c>
      <c r="J9" s="29">
        <f t="shared" si="0"/>
        <v>0</v>
      </c>
    </row>
    <row r="10" spans="1:10" ht="15.75" thickBot="1" x14ac:dyDescent="0.3">
      <c r="A10" s="36">
        <v>41729</v>
      </c>
      <c r="B10" s="37">
        <v>1397</v>
      </c>
      <c r="C10" s="38" t="s">
        <v>677</v>
      </c>
      <c r="D10" s="42">
        <v>50000</v>
      </c>
      <c r="E10" s="50"/>
      <c r="G10" s="20">
        <v>0</v>
      </c>
      <c r="H10" s="23">
        <v>0</v>
      </c>
      <c r="J10" s="29">
        <f t="shared" si="0"/>
        <v>0</v>
      </c>
    </row>
    <row r="11" spans="1:10" ht="15.75" thickBot="1" x14ac:dyDescent="0.3">
      <c r="A11" s="36">
        <v>41729</v>
      </c>
      <c r="B11" s="40">
        <v>92429</v>
      </c>
      <c r="C11" s="38" t="s">
        <v>678</v>
      </c>
      <c r="D11" s="42">
        <v>6583.98</v>
      </c>
      <c r="E11" s="50"/>
      <c r="G11" s="20">
        <v>0</v>
      </c>
      <c r="H11" s="23">
        <v>0</v>
      </c>
      <c r="J11" s="29">
        <f t="shared" si="0"/>
        <v>0</v>
      </c>
    </row>
    <row r="12" spans="1:10" ht="15.75" thickBot="1" x14ac:dyDescent="0.3">
      <c r="A12" s="36">
        <v>41729</v>
      </c>
      <c r="B12" s="37">
        <v>12951104459</v>
      </c>
      <c r="C12" s="38" t="s">
        <v>133</v>
      </c>
      <c r="D12" s="42">
        <v>17178</v>
      </c>
      <c r="E12" s="50"/>
      <c r="G12" s="20">
        <v>0</v>
      </c>
      <c r="H12" s="23">
        <v>0</v>
      </c>
      <c r="J12" s="29">
        <f t="shared" si="0"/>
        <v>0</v>
      </c>
    </row>
    <row r="13" spans="1:10" ht="15.75" thickBot="1" x14ac:dyDescent="0.3">
      <c r="A13" s="36">
        <v>41732</v>
      </c>
      <c r="B13" s="37">
        <v>30717</v>
      </c>
      <c r="C13" s="38" t="s">
        <v>28</v>
      </c>
      <c r="D13" s="42">
        <v>16560</v>
      </c>
      <c r="E13" s="50"/>
      <c r="G13" s="20">
        <v>0</v>
      </c>
      <c r="H13" s="23">
        <v>0</v>
      </c>
      <c r="J13" s="29">
        <f t="shared" si="0"/>
        <v>0</v>
      </c>
    </row>
    <row r="14" spans="1:10" ht="15.75" thickBot="1" x14ac:dyDescent="0.3">
      <c r="A14" s="36"/>
      <c r="B14" s="37"/>
      <c r="C14" s="38"/>
      <c r="D14" s="42">
        <v>0</v>
      </c>
      <c r="E14" s="50"/>
      <c r="G14" s="21">
        <v>0</v>
      </c>
      <c r="H14" s="25">
        <v>0</v>
      </c>
      <c r="I14" s="2">
        <v>500</v>
      </c>
      <c r="J14" s="29">
        <f t="shared" ref="J14:J16" si="1">(G14*H14*I14)</f>
        <v>0</v>
      </c>
    </row>
    <row r="15" spans="1:10" ht="15.75" thickBot="1" x14ac:dyDescent="0.3">
      <c r="A15" s="36"/>
      <c r="B15" s="37"/>
      <c r="C15" s="38"/>
      <c r="D15" s="42">
        <v>0</v>
      </c>
      <c r="G15" s="21">
        <v>0</v>
      </c>
      <c r="H15" s="25">
        <v>0</v>
      </c>
      <c r="I15" s="2">
        <v>500</v>
      </c>
      <c r="J15" s="29">
        <f t="shared" si="1"/>
        <v>0</v>
      </c>
    </row>
    <row r="16" spans="1:10" ht="15.75" thickBot="1" x14ac:dyDescent="0.3">
      <c r="A16" s="36"/>
      <c r="B16" s="37"/>
      <c r="C16" s="38"/>
      <c r="D16" s="42">
        <v>0</v>
      </c>
      <c r="G16" s="21">
        <v>0</v>
      </c>
      <c r="H16" s="25">
        <v>0</v>
      </c>
      <c r="I16" s="2">
        <v>500</v>
      </c>
      <c r="J16" s="29">
        <f t="shared" si="1"/>
        <v>0</v>
      </c>
    </row>
    <row r="17" spans="1:10" ht="15.75" thickBot="1" x14ac:dyDescent="0.3">
      <c r="A17" s="36"/>
      <c r="B17" s="37"/>
      <c r="C17" s="38"/>
      <c r="D17" s="42">
        <v>0</v>
      </c>
      <c r="G17" s="21">
        <v>0</v>
      </c>
      <c r="H17" s="25">
        <v>0</v>
      </c>
      <c r="I17" s="2">
        <v>500</v>
      </c>
      <c r="J17" s="29">
        <f>(G17*H17*I17)</f>
        <v>0</v>
      </c>
    </row>
    <row r="18" spans="1:10" ht="15.75" thickBot="1" x14ac:dyDescent="0.3">
      <c r="A18" s="36"/>
      <c r="B18" s="37"/>
      <c r="C18" s="38"/>
      <c r="D18" s="42">
        <v>0</v>
      </c>
      <c r="G18" s="21">
        <v>0</v>
      </c>
      <c r="H18" s="25">
        <v>0</v>
      </c>
      <c r="I18" s="2">
        <v>500</v>
      </c>
      <c r="J18" s="29">
        <f t="shared" ref="J18" si="2">(G18*H18*I18)</f>
        <v>0</v>
      </c>
    </row>
    <row r="19" spans="1:10" ht="15.75" thickBot="1" x14ac:dyDescent="0.3">
      <c r="A19" s="36"/>
      <c r="B19" s="37"/>
      <c r="C19" s="38"/>
      <c r="D19" s="42">
        <v>0</v>
      </c>
      <c r="F19" s="30"/>
      <c r="G19" s="21">
        <v>0</v>
      </c>
      <c r="H19" s="23">
        <v>0</v>
      </c>
      <c r="J19" s="29">
        <f>(H19)</f>
        <v>0</v>
      </c>
    </row>
    <row r="20" spans="1:10" ht="15.75" thickBot="1" x14ac:dyDescent="0.3">
      <c r="A20" s="15"/>
      <c r="B20" s="18"/>
      <c r="C20" s="16"/>
      <c r="D20" s="41">
        <v>0</v>
      </c>
      <c r="F20" s="30" t="s">
        <v>224</v>
      </c>
      <c r="G20" s="21">
        <v>0</v>
      </c>
      <c r="H20" s="23">
        <v>0</v>
      </c>
      <c r="J20" s="29">
        <f>(H20)</f>
        <v>0</v>
      </c>
    </row>
    <row r="21" spans="1:10" ht="15.75" thickBot="1" x14ac:dyDescent="0.3">
      <c r="A21" s="15"/>
      <c r="B21" s="18"/>
      <c r="C21" s="16"/>
      <c r="D21" s="41">
        <v>0</v>
      </c>
      <c r="F21" s="30"/>
      <c r="G21" s="21">
        <v>0</v>
      </c>
      <c r="H21" s="23">
        <v>0</v>
      </c>
      <c r="J21" s="29">
        <f>(H21)</f>
        <v>0</v>
      </c>
    </row>
    <row r="22" spans="1:10" ht="15.75" thickBot="1" x14ac:dyDescent="0.3">
      <c r="A22" s="15"/>
      <c r="B22" s="18"/>
      <c r="C22" s="16"/>
      <c r="D22" s="41">
        <v>0</v>
      </c>
      <c r="F22" s="30"/>
      <c r="G22" s="21">
        <v>0</v>
      </c>
      <c r="H22" s="23">
        <v>0</v>
      </c>
      <c r="J22" s="29">
        <f>(H22)</f>
        <v>0</v>
      </c>
    </row>
    <row r="23" spans="1:10" ht="15.75" thickBot="1" x14ac:dyDescent="0.3">
      <c r="A23" s="15"/>
      <c r="B23" s="18"/>
      <c r="C23" s="16"/>
      <c r="D23" s="41">
        <v>0</v>
      </c>
      <c r="J23" s="20">
        <f>SUM(J3:J22)</f>
        <v>192360.93000000002</v>
      </c>
    </row>
    <row r="24" spans="1:10" x14ac:dyDescent="0.25">
      <c r="A24" s="15"/>
      <c r="B24" s="18"/>
      <c r="C24" s="16"/>
      <c r="D24" s="41">
        <v>0</v>
      </c>
    </row>
    <row r="25" spans="1:10" x14ac:dyDescent="0.25">
      <c r="A25" s="15"/>
      <c r="B25" s="18"/>
      <c r="C25" s="16"/>
      <c r="D25" s="41">
        <v>0</v>
      </c>
    </row>
    <row r="26" spans="1:10" x14ac:dyDescent="0.25">
      <c r="A26" s="15"/>
      <c r="B26" s="18"/>
      <c r="C26" s="16"/>
      <c r="D26" s="41">
        <v>0</v>
      </c>
    </row>
    <row r="27" spans="1:10" x14ac:dyDescent="0.25">
      <c r="A27" s="15"/>
      <c r="B27" s="18"/>
      <c r="C27" s="16"/>
      <c r="D27" s="41">
        <v>0</v>
      </c>
    </row>
    <row r="28" spans="1:10" x14ac:dyDescent="0.25">
      <c r="A28" s="15"/>
      <c r="B28" s="18"/>
      <c r="C28" s="16"/>
      <c r="D28" s="41">
        <v>0</v>
      </c>
    </row>
    <row r="29" spans="1:10" x14ac:dyDescent="0.25">
      <c r="A29" s="15"/>
      <c r="B29" s="18"/>
      <c r="C29" s="16"/>
      <c r="D29" s="41">
        <v>0</v>
      </c>
    </row>
    <row r="30" spans="1:10" x14ac:dyDescent="0.25">
      <c r="A30" s="15"/>
      <c r="B30" s="18"/>
      <c r="C30" s="16"/>
      <c r="D30" s="41">
        <v>0</v>
      </c>
    </row>
    <row r="31" spans="1:10" x14ac:dyDescent="0.25">
      <c r="A31" s="15"/>
      <c r="B31" s="18"/>
      <c r="C31" s="16"/>
      <c r="D31" s="41">
        <v>0</v>
      </c>
    </row>
    <row r="32" spans="1:10" x14ac:dyDescent="0.25">
      <c r="A32" s="15"/>
      <c r="B32" s="18"/>
      <c r="C32" s="16"/>
      <c r="D32" s="41">
        <v>0</v>
      </c>
    </row>
    <row r="33" spans="1:10" x14ac:dyDescent="0.25">
      <c r="A33" s="15"/>
      <c r="B33" s="18"/>
      <c r="C33" s="16"/>
      <c r="D33" s="41">
        <v>0</v>
      </c>
    </row>
    <row r="34" spans="1:10" x14ac:dyDescent="0.25">
      <c r="D34" s="49">
        <f>SUM(D4:D33)</f>
        <v>192360.93000000002</v>
      </c>
    </row>
    <row r="45" spans="1:10" x14ac:dyDescent="0.25">
      <c r="J45" s="4"/>
    </row>
    <row r="52" spans="3:6" x14ac:dyDescent="0.25">
      <c r="C52" s="26"/>
      <c r="F52" s="22"/>
    </row>
  </sheetData>
  <pageMargins left="0.43307086614173229" right="0.11811023622047245" top="1.6141732283464567" bottom="0.74803149606299213" header="0.31496062992125984" footer="0.31496062992125984"/>
  <pageSetup scale="110" orientation="portrait" horizontalDpi="4294967293" verticalDpi="300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/>
  <dimension ref="A2:J52"/>
  <sheetViews>
    <sheetView workbookViewId="0"/>
  </sheetViews>
  <sheetFormatPr baseColWidth="10" defaultRowHeight="15" x14ac:dyDescent="0.25"/>
  <cols>
    <col min="1" max="1" width="12.7109375" customWidth="1"/>
    <col min="2" max="2" width="19.7109375" customWidth="1"/>
    <col min="3" max="3" width="46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A3" s="51" t="s">
        <v>0</v>
      </c>
      <c r="B3" s="51" t="s">
        <v>18</v>
      </c>
      <c r="C3" s="51" t="s">
        <v>1</v>
      </c>
      <c r="D3" s="51" t="s">
        <v>2</v>
      </c>
      <c r="E3" s="2"/>
      <c r="G3" s="3" t="s">
        <v>38</v>
      </c>
      <c r="H3" s="23">
        <f>(D34)</f>
        <v>192431.87</v>
      </c>
      <c r="J3" s="29">
        <f>(H3)</f>
        <v>192431.87</v>
      </c>
    </row>
    <row r="4" spans="1:10" ht="15.75" thickBot="1" x14ac:dyDescent="0.3">
      <c r="A4" s="52">
        <v>41716</v>
      </c>
      <c r="B4" s="53">
        <v>12951104077</v>
      </c>
      <c r="C4" s="53" t="s">
        <v>133</v>
      </c>
      <c r="D4" s="54">
        <v>15454</v>
      </c>
      <c r="E4" s="2"/>
      <c r="G4" s="3"/>
      <c r="H4" s="23"/>
      <c r="J4" s="29"/>
    </row>
    <row r="5" spans="1:10" ht="15.75" thickBot="1" x14ac:dyDescent="0.3">
      <c r="A5" s="36">
        <v>41718</v>
      </c>
      <c r="B5" s="37">
        <v>30500</v>
      </c>
      <c r="C5" s="38" t="s">
        <v>147</v>
      </c>
      <c r="D5" s="42">
        <v>20320</v>
      </c>
      <c r="G5" s="20">
        <v>0</v>
      </c>
      <c r="H5" s="23">
        <v>0</v>
      </c>
      <c r="J5" s="29">
        <f>(H5*G5)</f>
        <v>0</v>
      </c>
    </row>
    <row r="6" spans="1:10" ht="15.75" thickBot="1" x14ac:dyDescent="0.3">
      <c r="A6" s="36">
        <v>41718</v>
      </c>
      <c r="B6" s="37">
        <v>90739</v>
      </c>
      <c r="C6" s="38" t="s">
        <v>669</v>
      </c>
      <c r="D6" s="42">
        <v>6520.19</v>
      </c>
      <c r="G6" s="20">
        <v>0</v>
      </c>
      <c r="H6" s="23">
        <v>0</v>
      </c>
      <c r="J6" s="29">
        <f t="shared" ref="J6:J13" si="0">(H6*G6)</f>
        <v>0</v>
      </c>
    </row>
    <row r="7" spans="1:10" ht="15.75" thickBot="1" x14ac:dyDescent="0.3">
      <c r="A7" s="36">
        <v>41718</v>
      </c>
      <c r="B7" s="37">
        <v>632201249621</v>
      </c>
      <c r="C7" s="38" t="s">
        <v>670</v>
      </c>
      <c r="D7" s="42">
        <v>1700</v>
      </c>
      <c r="E7" s="50"/>
      <c r="G7" s="20">
        <v>0</v>
      </c>
      <c r="H7" s="23">
        <v>0</v>
      </c>
      <c r="J7" s="29">
        <f t="shared" si="0"/>
        <v>0</v>
      </c>
    </row>
    <row r="8" spans="1:10" ht="15.75" thickBot="1" x14ac:dyDescent="0.3">
      <c r="A8" s="36">
        <v>41718</v>
      </c>
      <c r="B8" s="37">
        <v>11525</v>
      </c>
      <c r="C8" s="38" t="s">
        <v>671</v>
      </c>
      <c r="D8" s="42">
        <v>8000</v>
      </c>
      <c r="E8" s="50"/>
      <c r="G8" s="20">
        <v>0</v>
      </c>
      <c r="H8" s="23"/>
      <c r="J8" s="29"/>
    </row>
    <row r="9" spans="1:10" ht="15.75" thickBot="1" x14ac:dyDescent="0.3">
      <c r="A9" s="36">
        <v>41719</v>
      </c>
      <c r="B9" s="37">
        <v>212474</v>
      </c>
      <c r="C9" s="38" t="s">
        <v>672</v>
      </c>
      <c r="D9" s="42">
        <v>9550</v>
      </c>
      <c r="E9" s="50"/>
      <c r="G9" s="20">
        <v>0</v>
      </c>
      <c r="H9" s="23">
        <v>0</v>
      </c>
      <c r="J9" s="29">
        <f t="shared" si="0"/>
        <v>0</v>
      </c>
    </row>
    <row r="10" spans="1:10" ht="15.75" thickBot="1" x14ac:dyDescent="0.3">
      <c r="A10" s="36">
        <v>41720</v>
      </c>
      <c r="B10" s="37">
        <v>4816328</v>
      </c>
      <c r="C10" s="38" t="s">
        <v>543</v>
      </c>
      <c r="D10" s="42">
        <v>1850</v>
      </c>
      <c r="E10" s="50"/>
      <c r="G10" s="20">
        <v>0</v>
      </c>
      <c r="H10" s="23">
        <v>0</v>
      </c>
      <c r="J10" s="29">
        <f t="shared" si="0"/>
        <v>0</v>
      </c>
    </row>
    <row r="11" spans="1:10" ht="15.75" thickBot="1" x14ac:dyDescent="0.3">
      <c r="A11" s="36">
        <v>41719</v>
      </c>
      <c r="B11" s="40">
        <v>12951104185</v>
      </c>
      <c r="C11" s="38" t="s">
        <v>58</v>
      </c>
      <c r="D11" s="42">
        <v>6003</v>
      </c>
      <c r="E11" s="50"/>
      <c r="G11" s="20">
        <v>0</v>
      </c>
      <c r="H11" s="23">
        <v>0</v>
      </c>
      <c r="J11" s="29">
        <f t="shared" si="0"/>
        <v>0</v>
      </c>
    </row>
    <row r="12" spans="1:10" ht="15.75" thickBot="1" x14ac:dyDescent="0.3">
      <c r="A12" s="36">
        <v>41720</v>
      </c>
      <c r="B12" s="37" t="s">
        <v>673</v>
      </c>
      <c r="C12" s="38" t="s">
        <v>657</v>
      </c>
      <c r="D12" s="42">
        <v>34040</v>
      </c>
      <c r="E12" s="50"/>
      <c r="G12" s="20">
        <v>0</v>
      </c>
      <c r="H12" s="23">
        <v>0</v>
      </c>
      <c r="J12" s="29">
        <f t="shared" si="0"/>
        <v>0</v>
      </c>
    </row>
    <row r="13" spans="1:10" ht="15.75" thickBot="1" x14ac:dyDescent="0.3">
      <c r="A13" s="36">
        <v>41720</v>
      </c>
      <c r="B13" s="37">
        <v>11307</v>
      </c>
      <c r="C13" s="38" t="s">
        <v>130</v>
      </c>
      <c r="D13" s="42">
        <v>9700</v>
      </c>
      <c r="E13" s="50"/>
      <c r="G13" s="20">
        <v>0</v>
      </c>
      <c r="H13" s="23">
        <v>0</v>
      </c>
      <c r="J13" s="29">
        <f t="shared" si="0"/>
        <v>0</v>
      </c>
    </row>
    <row r="14" spans="1:10" ht="15.75" thickBot="1" x14ac:dyDescent="0.3">
      <c r="A14" s="36">
        <v>41722</v>
      </c>
      <c r="B14" s="37">
        <v>30551</v>
      </c>
      <c r="C14" s="38" t="s">
        <v>147</v>
      </c>
      <c r="D14" s="42">
        <v>17060</v>
      </c>
      <c r="E14" s="50"/>
      <c r="G14" s="21">
        <v>0</v>
      </c>
      <c r="H14" s="25">
        <v>0</v>
      </c>
      <c r="I14" s="2">
        <v>500</v>
      </c>
      <c r="J14" s="29">
        <f t="shared" ref="J14:J16" si="1">(G14*H14*I14)</f>
        <v>0</v>
      </c>
    </row>
    <row r="15" spans="1:10" ht="15.75" thickBot="1" x14ac:dyDescent="0.3">
      <c r="A15" s="36">
        <v>41723</v>
      </c>
      <c r="B15" s="37">
        <v>12951104272</v>
      </c>
      <c r="C15" s="38" t="s">
        <v>133</v>
      </c>
      <c r="D15" s="42">
        <v>15454</v>
      </c>
      <c r="G15" s="21">
        <v>0</v>
      </c>
      <c r="H15" s="25">
        <v>0</v>
      </c>
      <c r="I15" s="2">
        <v>500</v>
      </c>
      <c r="J15" s="29">
        <f t="shared" si="1"/>
        <v>0</v>
      </c>
    </row>
    <row r="16" spans="1:10" ht="15.75" thickBot="1" x14ac:dyDescent="0.3">
      <c r="A16" s="36">
        <v>41723</v>
      </c>
      <c r="B16" s="37">
        <v>91387</v>
      </c>
      <c r="C16" s="38" t="s">
        <v>48</v>
      </c>
      <c r="D16" s="42">
        <v>10737.75</v>
      </c>
      <c r="G16" s="21">
        <v>0</v>
      </c>
      <c r="H16" s="25">
        <v>0</v>
      </c>
      <c r="I16" s="2">
        <v>500</v>
      </c>
      <c r="J16" s="29">
        <f t="shared" si="1"/>
        <v>0</v>
      </c>
    </row>
    <row r="17" spans="1:10" ht="15.75" thickBot="1" x14ac:dyDescent="0.3">
      <c r="A17" s="36">
        <v>41723</v>
      </c>
      <c r="B17" s="37">
        <v>91405</v>
      </c>
      <c r="C17" s="38" t="s">
        <v>632</v>
      </c>
      <c r="D17" s="42">
        <v>1749.33</v>
      </c>
      <c r="G17" s="21">
        <v>0</v>
      </c>
      <c r="H17" s="25">
        <v>0</v>
      </c>
      <c r="I17" s="2">
        <v>500</v>
      </c>
      <c r="J17" s="29">
        <f>(G17*H17*I17)</f>
        <v>0</v>
      </c>
    </row>
    <row r="18" spans="1:10" ht="15.75" thickBot="1" x14ac:dyDescent="0.3">
      <c r="A18" s="36">
        <v>41724</v>
      </c>
      <c r="B18" s="37">
        <v>459356</v>
      </c>
      <c r="C18" s="38" t="s">
        <v>386</v>
      </c>
      <c r="D18" s="42">
        <v>1500</v>
      </c>
      <c r="G18" s="21">
        <v>0</v>
      </c>
      <c r="H18" s="25">
        <v>0</v>
      </c>
      <c r="I18" s="2">
        <v>500</v>
      </c>
      <c r="J18" s="29">
        <f t="shared" ref="J18" si="2">(G18*H18*I18)</f>
        <v>0</v>
      </c>
    </row>
    <row r="19" spans="1:10" ht="15.75" thickBot="1" x14ac:dyDescent="0.3">
      <c r="A19" s="36">
        <v>41724</v>
      </c>
      <c r="B19" s="37" t="s">
        <v>674</v>
      </c>
      <c r="C19" s="38" t="s">
        <v>549</v>
      </c>
      <c r="D19" s="42">
        <v>32793.599999999999</v>
      </c>
      <c r="F19" s="30"/>
      <c r="G19" s="21">
        <v>0</v>
      </c>
      <c r="H19" s="23">
        <v>0</v>
      </c>
      <c r="J19" s="29">
        <f>(H19)</f>
        <v>0</v>
      </c>
    </row>
    <row r="20" spans="1:10" ht="15.75" thickBot="1" x14ac:dyDescent="0.3">
      <c r="A20" s="15"/>
      <c r="B20" s="18"/>
      <c r="C20" s="16"/>
      <c r="D20" s="41">
        <v>0</v>
      </c>
      <c r="F20" s="30" t="s">
        <v>224</v>
      </c>
      <c r="G20" s="21">
        <v>0</v>
      </c>
      <c r="H20" s="23">
        <v>0</v>
      </c>
      <c r="J20" s="29">
        <f>(H20)</f>
        <v>0</v>
      </c>
    </row>
    <row r="21" spans="1:10" ht="15.75" thickBot="1" x14ac:dyDescent="0.3">
      <c r="A21" s="15"/>
      <c r="B21" s="18"/>
      <c r="C21" s="16"/>
      <c r="D21" s="41">
        <v>0</v>
      </c>
      <c r="F21" s="30"/>
      <c r="G21" s="21">
        <v>0</v>
      </c>
      <c r="H21" s="23">
        <v>0</v>
      </c>
      <c r="J21" s="29">
        <f>(H21)</f>
        <v>0</v>
      </c>
    </row>
    <row r="22" spans="1:10" ht="15.75" thickBot="1" x14ac:dyDescent="0.3">
      <c r="A22" s="15"/>
      <c r="B22" s="18"/>
      <c r="C22" s="16"/>
      <c r="D22" s="41">
        <v>0</v>
      </c>
      <c r="F22" s="30"/>
      <c r="G22" s="21">
        <v>0</v>
      </c>
      <c r="H22" s="23">
        <v>0</v>
      </c>
      <c r="J22" s="29">
        <f>(H22)</f>
        <v>0</v>
      </c>
    </row>
    <row r="23" spans="1:10" ht="15.75" thickBot="1" x14ac:dyDescent="0.3">
      <c r="A23" s="15"/>
      <c r="B23" s="18"/>
      <c r="C23" s="16"/>
      <c r="D23" s="41">
        <v>0</v>
      </c>
      <c r="J23" s="20">
        <f>SUM(J3:J22)</f>
        <v>192431.87</v>
      </c>
    </row>
    <row r="24" spans="1:10" x14ac:dyDescent="0.25">
      <c r="A24" s="15"/>
      <c r="B24" s="18"/>
      <c r="C24" s="16"/>
      <c r="D24" s="41">
        <v>0</v>
      </c>
    </row>
    <row r="25" spans="1:10" x14ac:dyDescent="0.25">
      <c r="A25" s="15"/>
      <c r="B25" s="18"/>
      <c r="C25" s="16"/>
      <c r="D25" s="41">
        <v>0</v>
      </c>
    </row>
    <row r="26" spans="1:10" x14ac:dyDescent="0.25">
      <c r="A26" s="15"/>
      <c r="B26" s="18"/>
      <c r="C26" s="16"/>
      <c r="D26" s="41">
        <v>0</v>
      </c>
    </row>
    <row r="27" spans="1:10" x14ac:dyDescent="0.25">
      <c r="A27" s="15"/>
      <c r="B27" s="18"/>
      <c r="C27" s="16"/>
      <c r="D27" s="41">
        <v>0</v>
      </c>
    </row>
    <row r="28" spans="1:10" x14ac:dyDescent="0.25">
      <c r="A28" s="15"/>
      <c r="B28" s="18"/>
      <c r="C28" s="16"/>
      <c r="D28" s="41">
        <v>0</v>
      </c>
    </row>
    <row r="29" spans="1:10" x14ac:dyDescent="0.25">
      <c r="A29" s="15"/>
      <c r="B29" s="18"/>
      <c r="C29" s="16"/>
      <c r="D29" s="41">
        <v>0</v>
      </c>
    </row>
    <row r="30" spans="1:10" x14ac:dyDescent="0.25">
      <c r="A30" s="15"/>
      <c r="B30" s="18"/>
      <c r="C30" s="16"/>
      <c r="D30" s="41">
        <v>0</v>
      </c>
    </row>
    <row r="31" spans="1:10" x14ac:dyDescent="0.25">
      <c r="A31" s="15"/>
      <c r="B31" s="18"/>
      <c r="C31" s="16"/>
      <c r="D31" s="41">
        <v>0</v>
      </c>
    </row>
    <row r="32" spans="1:10" x14ac:dyDescent="0.25">
      <c r="A32" s="15"/>
      <c r="B32" s="18"/>
      <c r="C32" s="16"/>
      <c r="D32" s="41">
        <v>0</v>
      </c>
    </row>
    <row r="33" spans="1:10" x14ac:dyDescent="0.25">
      <c r="A33" s="15"/>
      <c r="B33" s="18"/>
      <c r="C33" s="16"/>
      <c r="D33" s="41">
        <v>0</v>
      </c>
    </row>
    <row r="34" spans="1:10" x14ac:dyDescent="0.25">
      <c r="D34" s="49">
        <f>SUM(D4:D33)</f>
        <v>192431.87</v>
      </c>
    </row>
    <row r="45" spans="1:10" x14ac:dyDescent="0.25">
      <c r="J45" s="4"/>
    </row>
    <row r="52" spans="3:6" x14ac:dyDescent="0.25">
      <c r="C52" s="26"/>
      <c r="F52" s="22"/>
    </row>
  </sheetData>
  <pageMargins left="0.43307086614173229" right="0.11811023622047245" top="1.6141732283464567" bottom="0.74803149606299213" header="0.31496062992125984" footer="0.31496062992125984"/>
  <pageSetup scale="110" orientation="portrait" horizontalDpi="4294967293" verticalDpi="300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7"/>
  <dimension ref="A2:J51"/>
  <sheetViews>
    <sheetView topLeftCell="A13" workbookViewId="0">
      <selection activeCell="B16" sqref="B16"/>
    </sheetView>
  </sheetViews>
  <sheetFormatPr baseColWidth="10" defaultRowHeight="15" x14ac:dyDescent="0.25"/>
  <cols>
    <col min="1" max="1" width="12.7109375" customWidth="1"/>
    <col min="2" max="2" width="19.7109375" customWidth="1"/>
    <col min="3" max="3" width="46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A3" s="43" t="s">
        <v>0</v>
      </c>
      <c r="B3" s="43" t="s">
        <v>18</v>
      </c>
      <c r="C3" s="43" t="s">
        <v>1</v>
      </c>
      <c r="D3" s="43" t="s">
        <v>2</v>
      </c>
      <c r="E3" s="2"/>
      <c r="G3" s="3" t="s">
        <v>38</v>
      </c>
      <c r="H3" s="23">
        <f>(D33)</f>
        <v>227755.05000000002</v>
      </c>
      <c r="J3" s="29">
        <f>(H3)</f>
        <v>227755.05000000002</v>
      </c>
    </row>
    <row r="4" spans="1:10" ht="15.75" thickBot="1" x14ac:dyDescent="0.3">
      <c r="A4" s="36">
        <v>41711</v>
      </c>
      <c r="B4" s="37">
        <v>95073</v>
      </c>
      <c r="C4" s="38" t="s">
        <v>661</v>
      </c>
      <c r="D4" s="41">
        <v>6450</v>
      </c>
      <c r="G4" s="20">
        <v>0</v>
      </c>
      <c r="H4" s="23">
        <v>0</v>
      </c>
      <c r="J4" s="29">
        <f>(H4*G4)</f>
        <v>0</v>
      </c>
    </row>
    <row r="5" spans="1:10" ht="15.75" thickBot="1" x14ac:dyDescent="0.3">
      <c r="A5" s="44">
        <v>41711</v>
      </c>
      <c r="B5" s="45">
        <v>30394</v>
      </c>
      <c r="C5" s="46" t="s">
        <v>147</v>
      </c>
      <c r="D5" s="47">
        <v>17900</v>
      </c>
      <c r="G5" s="20">
        <v>0</v>
      </c>
      <c r="H5" s="23">
        <v>0</v>
      </c>
      <c r="J5" s="29">
        <f t="shared" ref="J5:J12" si="0">(H5*G5)</f>
        <v>0</v>
      </c>
    </row>
    <row r="6" spans="1:10" ht="15.75" thickBot="1" x14ac:dyDescent="0.3">
      <c r="A6" s="36">
        <v>41712</v>
      </c>
      <c r="B6" s="37">
        <v>1295103998</v>
      </c>
      <c r="C6" s="38" t="s">
        <v>133</v>
      </c>
      <c r="D6" s="41">
        <v>15454</v>
      </c>
      <c r="E6" s="50"/>
      <c r="G6" s="20">
        <v>0</v>
      </c>
      <c r="H6" s="23">
        <v>0</v>
      </c>
      <c r="J6" s="29">
        <f t="shared" si="0"/>
        <v>0</v>
      </c>
    </row>
    <row r="7" spans="1:10" ht="15.75" thickBot="1" x14ac:dyDescent="0.3">
      <c r="A7" s="36">
        <v>41712</v>
      </c>
      <c r="B7" s="37">
        <v>89840</v>
      </c>
      <c r="C7" s="38" t="s">
        <v>662</v>
      </c>
      <c r="D7" s="41">
        <v>8923.7999999999993</v>
      </c>
      <c r="E7" s="50"/>
      <c r="G7" s="20">
        <v>0</v>
      </c>
      <c r="H7" s="23"/>
      <c r="J7" s="29"/>
    </row>
    <row r="8" spans="1:10" ht="15.75" thickBot="1" x14ac:dyDescent="0.3">
      <c r="A8" s="44">
        <v>41715</v>
      </c>
      <c r="B8" s="45" t="s">
        <v>663</v>
      </c>
      <c r="C8" s="46" t="s">
        <v>664</v>
      </c>
      <c r="D8" s="47">
        <v>27361.360000000001</v>
      </c>
      <c r="E8" s="50"/>
      <c r="G8" s="20">
        <v>0</v>
      </c>
      <c r="H8" s="23">
        <v>0</v>
      </c>
      <c r="J8" s="29">
        <f t="shared" si="0"/>
        <v>0</v>
      </c>
    </row>
    <row r="9" spans="1:10" ht="15.75" thickBot="1" x14ac:dyDescent="0.3">
      <c r="A9" s="36">
        <v>41715</v>
      </c>
      <c r="B9" s="37">
        <v>90169</v>
      </c>
      <c r="C9" s="46" t="s">
        <v>665</v>
      </c>
      <c r="D9" s="41">
        <v>1993.54</v>
      </c>
      <c r="E9" s="50"/>
      <c r="G9" s="20">
        <v>0</v>
      </c>
      <c r="H9" s="23">
        <v>0</v>
      </c>
      <c r="J9" s="29">
        <f t="shared" si="0"/>
        <v>0</v>
      </c>
    </row>
    <row r="10" spans="1:10" ht="15.75" thickBot="1" x14ac:dyDescent="0.3">
      <c r="A10" s="44">
        <v>41715</v>
      </c>
      <c r="B10" s="48">
        <v>30448</v>
      </c>
      <c r="C10" s="46" t="s">
        <v>147</v>
      </c>
      <c r="D10" s="47">
        <v>22900</v>
      </c>
      <c r="E10" s="50"/>
      <c r="G10" s="20">
        <v>0</v>
      </c>
      <c r="H10" s="23">
        <v>0</v>
      </c>
      <c r="J10" s="29">
        <f t="shared" si="0"/>
        <v>0</v>
      </c>
    </row>
    <row r="11" spans="1:10" ht="15.75" thickBot="1" x14ac:dyDescent="0.3">
      <c r="A11" s="36">
        <v>41715</v>
      </c>
      <c r="B11" s="37">
        <v>10066</v>
      </c>
      <c r="C11" s="46" t="s">
        <v>666</v>
      </c>
      <c r="D11" s="41">
        <v>5000</v>
      </c>
      <c r="E11" s="50"/>
      <c r="G11" s="20">
        <v>0</v>
      </c>
      <c r="H11" s="23">
        <v>0</v>
      </c>
      <c r="J11" s="29">
        <f t="shared" si="0"/>
        <v>0</v>
      </c>
    </row>
    <row r="12" spans="1:10" ht="15.75" thickBot="1" x14ac:dyDescent="0.3">
      <c r="A12" s="44">
        <v>41716</v>
      </c>
      <c r="B12" s="45">
        <v>1393</v>
      </c>
      <c r="C12" s="46" t="s">
        <v>667</v>
      </c>
      <c r="D12" s="47">
        <v>27250</v>
      </c>
      <c r="E12" s="50"/>
      <c r="G12" s="20">
        <v>0</v>
      </c>
      <c r="H12" s="23">
        <v>0</v>
      </c>
      <c r="J12" s="29">
        <f t="shared" si="0"/>
        <v>0</v>
      </c>
    </row>
    <row r="13" spans="1:10" ht="15.75" thickBot="1" x14ac:dyDescent="0.3">
      <c r="A13" s="44">
        <v>41716</v>
      </c>
      <c r="B13" s="45">
        <v>1394</v>
      </c>
      <c r="C13" s="46" t="s">
        <v>667</v>
      </c>
      <c r="D13" s="47">
        <v>27250</v>
      </c>
      <c r="E13" s="50"/>
      <c r="G13" s="21">
        <v>0</v>
      </c>
      <c r="H13" s="25">
        <v>0</v>
      </c>
      <c r="I13" s="2">
        <v>500</v>
      </c>
      <c r="J13" s="29">
        <f t="shared" ref="J13:J15" si="1">(G13*H13*I13)</f>
        <v>0</v>
      </c>
    </row>
    <row r="14" spans="1:10" ht="15.75" thickBot="1" x14ac:dyDescent="0.3">
      <c r="A14" s="44">
        <v>41716</v>
      </c>
      <c r="B14" s="45">
        <v>1395</v>
      </c>
      <c r="C14" s="46" t="s">
        <v>667</v>
      </c>
      <c r="D14" s="47">
        <v>27250</v>
      </c>
      <c r="G14" s="21">
        <v>0</v>
      </c>
      <c r="H14" s="25">
        <v>0</v>
      </c>
      <c r="I14" s="2">
        <v>500</v>
      </c>
      <c r="J14" s="29">
        <f t="shared" si="1"/>
        <v>0</v>
      </c>
    </row>
    <row r="15" spans="1:10" ht="15.75" thickBot="1" x14ac:dyDescent="0.3">
      <c r="A15" s="36">
        <v>41716</v>
      </c>
      <c r="B15" s="37">
        <v>1396</v>
      </c>
      <c r="C15" s="38" t="s">
        <v>668</v>
      </c>
      <c r="D15" s="41">
        <v>36000</v>
      </c>
      <c r="G15" s="21">
        <v>0</v>
      </c>
      <c r="H15" s="25">
        <v>0</v>
      </c>
      <c r="I15" s="2">
        <v>500</v>
      </c>
      <c r="J15" s="29">
        <f t="shared" si="1"/>
        <v>0</v>
      </c>
    </row>
    <row r="16" spans="1:10" ht="15.75" thickBot="1" x14ac:dyDescent="0.3">
      <c r="A16" s="44">
        <v>41717</v>
      </c>
      <c r="B16" s="45">
        <v>90591</v>
      </c>
      <c r="C16" s="46" t="s">
        <v>165</v>
      </c>
      <c r="D16" s="47">
        <v>4022.35</v>
      </c>
      <c r="G16" s="21">
        <v>0</v>
      </c>
      <c r="H16" s="25">
        <v>0</v>
      </c>
      <c r="I16" s="2">
        <v>500</v>
      </c>
      <c r="J16" s="29">
        <f>(G16*H16*I16)</f>
        <v>0</v>
      </c>
    </row>
    <row r="17" spans="1:10" ht="15.75" thickBot="1" x14ac:dyDescent="0.3">
      <c r="A17" s="15"/>
      <c r="B17" s="18"/>
      <c r="C17" s="16"/>
      <c r="D17" s="41">
        <v>0</v>
      </c>
      <c r="G17" s="21">
        <v>0</v>
      </c>
      <c r="H17" s="25">
        <v>0</v>
      </c>
      <c r="I17" s="2">
        <v>500</v>
      </c>
      <c r="J17" s="29">
        <f t="shared" ref="J17" si="2">(G17*H17*I17)</f>
        <v>0</v>
      </c>
    </row>
    <row r="18" spans="1:10" ht="15.75" thickBot="1" x14ac:dyDescent="0.3">
      <c r="A18" s="44"/>
      <c r="B18" s="45"/>
      <c r="C18" s="46"/>
      <c r="D18" s="47">
        <v>0</v>
      </c>
      <c r="F18" s="30"/>
      <c r="G18" s="21">
        <v>0</v>
      </c>
      <c r="H18" s="23">
        <v>0</v>
      </c>
      <c r="J18" s="29">
        <f>(H18)</f>
        <v>0</v>
      </c>
    </row>
    <row r="19" spans="1:10" ht="15.75" thickBot="1" x14ac:dyDescent="0.3">
      <c r="A19" s="15"/>
      <c r="B19" s="18"/>
      <c r="C19" s="16"/>
      <c r="D19" s="41">
        <v>0</v>
      </c>
      <c r="F19" s="30" t="s">
        <v>224</v>
      </c>
      <c r="G19" s="21">
        <v>0</v>
      </c>
      <c r="H19" s="23">
        <v>0</v>
      </c>
      <c r="J19" s="29">
        <f>(H19)</f>
        <v>0</v>
      </c>
    </row>
    <row r="20" spans="1:10" ht="15.75" thickBot="1" x14ac:dyDescent="0.3">
      <c r="A20" s="15"/>
      <c r="B20" s="18"/>
      <c r="C20" s="16"/>
      <c r="D20" s="41">
        <v>0</v>
      </c>
      <c r="F20" s="30"/>
      <c r="G20" s="21">
        <v>0</v>
      </c>
      <c r="H20" s="23">
        <v>0</v>
      </c>
      <c r="J20" s="29">
        <f>(H20)</f>
        <v>0</v>
      </c>
    </row>
    <row r="21" spans="1:10" ht="15.75" thickBot="1" x14ac:dyDescent="0.3">
      <c r="A21" s="15"/>
      <c r="B21" s="18"/>
      <c r="C21" s="16"/>
      <c r="D21" s="41">
        <v>0</v>
      </c>
      <c r="F21" s="30"/>
      <c r="G21" s="21">
        <v>0</v>
      </c>
      <c r="H21" s="23">
        <v>0</v>
      </c>
      <c r="J21" s="29">
        <f>(H21)</f>
        <v>0</v>
      </c>
    </row>
    <row r="22" spans="1:10" ht="15.75" thickBot="1" x14ac:dyDescent="0.3">
      <c r="A22" s="15"/>
      <c r="B22" s="18"/>
      <c r="C22" s="16"/>
      <c r="D22" s="41">
        <v>0</v>
      </c>
      <c r="J22" s="20">
        <f>SUM(J3:J21)</f>
        <v>227755.05000000002</v>
      </c>
    </row>
    <row r="23" spans="1:10" x14ac:dyDescent="0.25">
      <c r="A23" s="15"/>
      <c r="B23" s="18"/>
      <c r="C23" s="16"/>
      <c r="D23" s="41">
        <v>0</v>
      </c>
    </row>
    <row r="24" spans="1:10" x14ac:dyDescent="0.25">
      <c r="A24" s="15"/>
      <c r="B24" s="18"/>
      <c r="C24" s="16"/>
      <c r="D24" s="41">
        <v>0</v>
      </c>
    </row>
    <row r="25" spans="1:10" x14ac:dyDescent="0.25">
      <c r="A25" s="15"/>
      <c r="B25" s="18"/>
      <c r="C25" s="16"/>
      <c r="D25" s="41">
        <v>0</v>
      </c>
    </row>
    <row r="26" spans="1:10" x14ac:dyDescent="0.25">
      <c r="A26" s="15"/>
      <c r="B26" s="18"/>
      <c r="C26" s="16"/>
      <c r="D26" s="41">
        <v>0</v>
      </c>
    </row>
    <row r="27" spans="1:10" x14ac:dyDescent="0.25">
      <c r="A27" s="15"/>
      <c r="B27" s="18"/>
      <c r="C27" s="16"/>
      <c r="D27" s="41">
        <v>0</v>
      </c>
    </row>
    <row r="28" spans="1:10" x14ac:dyDescent="0.25">
      <c r="A28" s="15"/>
      <c r="B28" s="18"/>
      <c r="C28" s="16"/>
      <c r="D28" s="41">
        <v>0</v>
      </c>
    </row>
    <row r="29" spans="1:10" x14ac:dyDescent="0.25">
      <c r="A29" s="15"/>
      <c r="B29" s="18"/>
      <c r="C29" s="16"/>
      <c r="D29" s="41">
        <v>0</v>
      </c>
    </row>
    <row r="30" spans="1:10" x14ac:dyDescent="0.25">
      <c r="A30" s="15"/>
      <c r="B30" s="18"/>
      <c r="C30" s="16"/>
      <c r="D30" s="41">
        <v>0</v>
      </c>
    </row>
    <row r="31" spans="1:10" x14ac:dyDescent="0.25">
      <c r="A31" s="15"/>
      <c r="B31" s="18"/>
      <c r="C31" s="16"/>
      <c r="D31" s="41">
        <v>0</v>
      </c>
    </row>
    <row r="32" spans="1:10" x14ac:dyDescent="0.25">
      <c r="A32" s="15"/>
      <c r="B32" s="18"/>
      <c r="C32" s="16"/>
      <c r="D32" s="41">
        <v>0</v>
      </c>
    </row>
    <row r="33" spans="4:10" x14ac:dyDescent="0.25">
      <c r="D33" s="49">
        <f>SUM(D4:D32)</f>
        <v>227755.05000000002</v>
      </c>
    </row>
    <row r="44" spans="4:10" x14ac:dyDescent="0.25">
      <c r="J44" s="4"/>
    </row>
    <row r="51" spans="3:6" x14ac:dyDescent="0.25">
      <c r="C51" s="26"/>
      <c r="F51" s="22"/>
    </row>
  </sheetData>
  <pageMargins left="0.43307086614173229" right="0.11811023622047245" top="1.6141732283464567" bottom="0.74803149606299213" header="0.31496062992125984" footer="0.31496062992125984"/>
  <pageSetup scale="110" orientation="portrait" horizontalDpi="4294967293" verticalDpi="300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/>
  <dimension ref="A2:J51"/>
  <sheetViews>
    <sheetView workbookViewId="0">
      <selection sqref="A1:D33"/>
    </sheetView>
  </sheetViews>
  <sheetFormatPr baseColWidth="10" defaultRowHeight="15" x14ac:dyDescent="0.25"/>
  <cols>
    <col min="1" max="1" width="12.7109375" customWidth="1"/>
    <col min="2" max="2" width="19.7109375" customWidth="1"/>
    <col min="3" max="3" width="46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A3" s="43" t="s">
        <v>0</v>
      </c>
      <c r="B3" s="43" t="s">
        <v>18</v>
      </c>
      <c r="C3" s="43" t="s">
        <v>1</v>
      </c>
      <c r="D3" s="43" t="s">
        <v>2</v>
      </c>
      <c r="E3" s="2"/>
      <c r="G3" s="3" t="s">
        <v>38</v>
      </c>
      <c r="H3" s="23">
        <f>(D33)</f>
        <v>166410.32</v>
      </c>
      <c r="J3" s="29">
        <f>(H3)</f>
        <v>166410.32</v>
      </c>
    </row>
    <row r="4" spans="1:10" ht="15.75" thickBot="1" x14ac:dyDescent="0.3">
      <c r="A4" s="36">
        <v>41704</v>
      </c>
      <c r="B4" s="37">
        <v>30279</v>
      </c>
      <c r="C4" s="38" t="s">
        <v>147</v>
      </c>
      <c r="D4" s="41">
        <v>20320</v>
      </c>
      <c r="G4" s="20">
        <v>0</v>
      </c>
      <c r="H4" s="23">
        <v>0</v>
      </c>
      <c r="J4" s="29">
        <f>(H4*G4)</f>
        <v>0</v>
      </c>
    </row>
    <row r="5" spans="1:10" ht="15.75" thickBot="1" x14ac:dyDescent="0.3">
      <c r="A5" s="44">
        <v>41704</v>
      </c>
      <c r="B5" s="45">
        <v>94443</v>
      </c>
      <c r="C5" s="46" t="s">
        <v>655</v>
      </c>
      <c r="D5" s="47">
        <v>990</v>
      </c>
      <c r="G5" s="20">
        <v>0</v>
      </c>
      <c r="H5" s="23">
        <v>0</v>
      </c>
      <c r="J5" s="29">
        <f t="shared" ref="J5:J12" si="0">(H5*G5)</f>
        <v>0</v>
      </c>
    </row>
    <row r="6" spans="1:10" ht="15.75" thickBot="1" x14ac:dyDescent="0.3">
      <c r="A6" s="36">
        <v>41705</v>
      </c>
      <c r="B6" s="37">
        <v>12951103811</v>
      </c>
      <c r="C6" s="38" t="s">
        <v>133</v>
      </c>
      <c r="D6" s="41">
        <v>13730</v>
      </c>
      <c r="E6" s="50"/>
      <c r="G6" s="20">
        <v>0</v>
      </c>
      <c r="H6" s="23">
        <v>0</v>
      </c>
      <c r="J6" s="29">
        <f t="shared" si="0"/>
        <v>0</v>
      </c>
    </row>
    <row r="7" spans="1:10" ht="15.75" thickBot="1" x14ac:dyDescent="0.3">
      <c r="A7" s="36">
        <v>41706</v>
      </c>
      <c r="B7" s="37" t="s">
        <v>656</v>
      </c>
      <c r="C7" s="38" t="s">
        <v>657</v>
      </c>
      <c r="D7" s="41">
        <v>43250</v>
      </c>
      <c r="E7" s="50"/>
      <c r="G7" s="20">
        <v>0</v>
      </c>
      <c r="H7" s="23"/>
      <c r="J7" s="29"/>
    </row>
    <row r="8" spans="1:10" ht="15.75" thickBot="1" x14ac:dyDescent="0.3">
      <c r="A8" s="44">
        <v>41709</v>
      </c>
      <c r="B8" s="45">
        <v>12951103897</v>
      </c>
      <c r="C8" s="46" t="s">
        <v>58</v>
      </c>
      <c r="D8" s="47">
        <v>6003</v>
      </c>
      <c r="E8" s="50"/>
      <c r="G8" s="20">
        <v>0</v>
      </c>
      <c r="H8" s="23">
        <v>0</v>
      </c>
      <c r="J8" s="29">
        <f t="shared" si="0"/>
        <v>0</v>
      </c>
    </row>
    <row r="9" spans="1:10" ht="15.75" thickBot="1" x14ac:dyDescent="0.3">
      <c r="A9" s="36">
        <v>41708</v>
      </c>
      <c r="B9" s="37">
        <v>30340</v>
      </c>
      <c r="C9" s="46" t="s">
        <v>147</v>
      </c>
      <c r="D9" s="41">
        <v>20320</v>
      </c>
      <c r="E9" s="50"/>
      <c r="G9" s="20">
        <v>0</v>
      </c>
      <c r="H9" s="23">
        <v>0</v>
      </c>
      <c r="J9" s="29">
        <f t="shared" si="0"/>
        <v>0</v>
      </c>
    </row>
    <row r="10" spans="1:10" ht="15.75" thickBot="1" x14ac:dyDescent="0.3">
      <c r="A10" s="44">
        <v>41710</v>
      </c>
      <c r="B10" s="48" t="s">
        <v>658</v>
      </c>
      <c r="C10" s="46" t="s">
        <v>549</v>
      </c>
      <c r="D10" s="47">
        <v>42594</v>
      </c>
      <c r="E10" s="50"/>
      <c r="G10" s="20">
        <v>0</v>
      </c>
      <c r="H10" s="23">
        <v>0</v>
      </c>
      <c r="J10" s="29">
        <f t="shared" si="0"/>
        <v>0</v>
      </c>
    </row>
    <row r="11" spans="1:10" ht="15.75" thickBot="1" x14ac:dyDescent="0.3">
      <c r="A11" s="36">
        <v>41682</v>
      </c>
      <c r="B11" s="37">
        <v>9199</v>
      </c>
      <c r="C11" s="46" t="s">
        <v>329</v>
      </c>
      <c r="D11" s="41">
        <v>7900</v>
      </c>
      <c r="E11" s="50"/>
      <c r="G11" s="20">
        <v>0</v>
      </c>
      <c r="H11" s="23">
        <v>0</v>
      </c>
      <c r="J11" s="29">
        <f t="shared" si="0"/>
        <v>0</v>
      </c>
    </row>
    <row r="12" spans="1:10" ht="15.75" thickBot="1" x14ac:dyDescent="0.3">
      <c r="A12" s="44">
        <v>41682</v>
      </c>
      <c r="B12" s="45">
        <v>513</v>
      </c>
      <c r="C12" s="46" t="s">
        <v>659</v>
      </c>
      <c r="D12" s="47">
        <v>2700</v>
      </c>
      <c r="E12" s="50"/>
      <c r="G12" s="20">
        <v>0</v>
      </c>
      <c r="H12" s="23">
        <v>0</v>
      </c>
      <c r="J12" s="29">
        <f t="shared" si="0"/>
        <v>0</v>
      </c>
    </row>
    <row r="13" spans="1:10" ht="15.75" thickBot="1" x14ac:dyDescent="0.3">
      <c r="A13" s="36">
        <v>41710</v>
      </c>
      <c r="B13" s="37">
        <v>89479</v>
      </c>
      <c r="C13" s="46" t="s">
        <v>660</v>
      </c>
      <c r="D13" s="41">
        <v>8603.32</v>
      </c>
      <c r="E13" s="50"/>
      <c r="G13" s="21">
        <v>0</v>
      </c>
      <c r="H13" s="25">
        <v>0</v>
      </c>
      <c r="I13" s="2">
        <v>500</v>
      </c>
      <c r="J13" s="29">
        <f t="shared" ref="J13:J15" si="1">(G13*H13*I13)</f>
        <v>0</v>
      </c>
    </row>
    <row r="14" spans="1:10" ht="15.75" thickBot="1" x14ac:dyDescent="0.3">
      <c r="A14" s="44"/>
      <c r="B14" s="45"/>
      <c r="C14" s="46"/>
      <c r="D14" s="47">
        <v>0</v>
      </c>
      <c r="G14" s="21">
        <v>0</v>
      </c>
      <c r="H14" s="25">
        <v>0</v>
      </c>
      <c r="I14" s="2">
        <v>500</v>
      </c>
      <c r="J14" s="29">
        <f t="shared" si="1"/>
        <v>0</v>
      </c>
    </row>
    <row r="15" spans="1:10" ht="15.75" thickBot="1" x14ac:dyDescent="0.3">
      <c r="A15" s="36"/>
      <c r="B15" s="37"/>
      <c r="C15" s="38"/>
      <c r="D15" s="41">
        <v>0</v>
      </c>
      <c r="G15" s="21">
        <v>0</v>
      </c>
      <c r="H15" s="25">
        <v>0</v>
      </c>
      <c r="I15" s="2">
        <v>500</v>
      </c>
      <c r="J15" s="29">
        <f t="shared" si="1"/>
        <v>0</v>
      </c>
    </row>
    <row r="16" spans="1:10" ht="15.75" thickBot="1" x14ac:dyDescent="0.3">
      <c r="A16" s="44"/>
      <c r="B16" s="45"/>
      <c r="C16" s="46"/>
      <c r="D16" s="47">
        <v>0</v>
      </c>
      <c r="G16" s="21">
        <v>0</v>
      </c>
      <c r="H16" s="25">
        <v>0</v>
      </c>
      <c r="I16" s="2">
        <v>500</v>
      </c>
      <c r="J16" s="29">
        <f>(G16*H16*I16)</f>
        <v>0</v>
      </c>
    </row>
    <row r="17" spans="1:10" ht="15.75" thickBot="1" x14ac:dyDescent="0.3">
      <c r="A17" s="15"/>
      <c r="B17" s="18"/>
      <c r="C17" s="16"/>
      <c r="D17" s="41">
        <v>0</v>
      </c>
      <c r="G17" s="21">
        <v>0</v>
      </c>
      <c r="H17" s="25">
        <v>0</v>
      </c>
      <c r="I17" s="2">
        <v>500</v>
      </c>
      <c r="J17" s="29">
        <f t="shared" ref="J17" si="2">(G17*H17*I17)</f>
        <v>0</v>
      </c>
    </row>
    <row r="18" spans="1:10" ht="15.75" thickBot="1" x14ac:dyDescent="0.3">
      <c r="A18" s="44"/>
      <c r="B18" s="45"/>
      <c r="C18" s="46"/>
      <c r="D18" s="47">
        <v>0</v>
      </c>
      <c r="F18" s="30"/>
      <c r="G18" s="21">
        <v>0</v>
      </c>
      <c r="H18" s="23">
        <v>0</v>
      </c>
      <c r="J18" s="29">
        <f>(H18)</f>
        <v>0</v>
      </c>
    </row>
    <row r="19" spans="1:10" ht="15.75" thickBot="1" x14ac:dyDescent="0.3">
      <c r="A19" s="15"/>
      <c r="B19" s="18"/>
      <c r="C19" s="16"/>
      <c r="D19" s="41">
        <v>0</v>
      </c>
      <c r="F19" s="30" t="s">
        <v>224</v>
      </c>
      <c r="G19" s="21">
        <v>0</v>
      </c>
      <c r="H19" s="23">
        <v>0</v>
      </c>
      <c r="J19" s="29">
        <f>(H19)</f>
        <v>0</v>
      </c>
    </row>
    <row r="20" spans="1:10" ht="15.75" thickBot="1" x14ac:dyDescent="0.3">
      <c r="A20" s="15"/>
      <c r="B20" s="18"/>
      <c r="C20" s="16"/>
      <c r="D20" s="41">
        <v>0</v>
      </c>
      <c r="F20" s="30"/>
      <c r="G20" s="21">
        <v>0</v>
      </c>
      <c r="H20" s="23">
        <v>0</v>
      </c>
      <c r="J20" s="29">
        <f>(H20)</f>
        <v>0</v>
      </c>
    </row>
    <row r="21" spans="1:10" ht="15.75" thickBot="1" x14ac:dyDescent="0.3">
      <c r="A21" s="15"/>
      <c r="B21" s="18"/>
      <c r="C21" s="16"/>
      <c r="D21" s="41">
        <v>0</v>
      </c>
      <c r="F21" s="30"/>
      <c r="G21" s="21">
        <v>0</v>
      </c>
      <c r="H21" s="23">
        <v>0</v>
      </c>
      <c r="J21" s="29">
        <f>(H21)</f>
        <v>0</v>
      </c>
    </row>
    <row r="22" spans="1:10" ht="15.75" thickBot="1" x14ac:dyDescent="0.3">
      <c r="A22" s="15"/>
      <c r="B22" s="18"/>
      <c r="C22" s="16"/>
      <c r="D22" s="41">
        <v>0</v>
      </c>
      <c r="J22" s="20">
        <f>SUM(J3:J21)</f>
        <v>166410.32</v>
      </c>
    </row>
    <row r="23" spans="1:10" x14ac:dyDescent="0.25">
      <c r="A23" s="15"/>
      <c r="B23" s="18"/>
      <c r="C23" s="16"/>
      <c r="D23" s="41">
        <v>0</v>
      </c>
    </row>
    <row r="24" spans="1:10" x14ac:dyDescent="0.25">
      <c r="A24" s="15"/>
      <c r="B24" s="18"/>
      <c r="C24" s="16"/>
      <c r="D24" s="41">
        <v>0</v>
      </c>
    </row>
    <row r="25" spans="1:10" x14ac:dyDescent="0.25">
      <c r="A25" s="15"/>
      <c r="B25" s="18"/>
      <c r="C25" s="16"/>
      <c r="D25" s="41">
        <v>0</v>
      </c>
    </row>
    <row r="26" spans="1:10" x14ac:dyDescent="0.25">
      <c r="A26" s="15"/>
      <c r="B26" s="18"/>
      <c r="C26" s="16"/>
      <c r="D26" s="41">
        <v>0</v>
      </c>
    </row>
    <row r="27" spans="1:10" x14ac:dyDescent="0.25">
      <c r="A27" s="15"/>
      <c r="B27" s="18"/>
      <c r="C27" s="16"/>
      <c r="D27" s="41">
        <v>0</v>
      </c>
    </row>
    <row r="28" spans="1:10" x14ac:dyDescent="0.25">
      <c r="A28" s="15"/>
      <c r="B28" s="18"/>
      <c r="C28" s="16"/>
      <c r="D28" s="41">
        <v>0</v>
      </c>
    </row>
    <row r="29" spans="1:10" x14ac:dyDescent="0.25">
      <c r="A29" s="15"/>
      <c r="B29" s="18"/>
      <c r="C29" s="16"/>
      <c r="D29" s="41">
        <v>0</v>
      </c>
    </row>
    <row r="30" spans="1:10" x14ac:dyDescent="0.25">
      <c r="A30" s="15"/>
      <c r="B30" s="18"/>
      <c r="C30" s="16"/>
      <c r="D30" s="41">
        <v>0</v>
      </c>
    </row>
    <row r="31" spans="1:10" x14ac:dyDescent="0.25">
      <c r="A31" s="15"/>
      <c r="B31" s="18"/>
      <c r="C31" s="16"/>
      <c r="D31" s="41">
        <v>0</v>
      </c>
    </row>
    <row r="32" spans="1:10" x14ac:dyDescent="0.25">
      <c r="A32" s="15"/>
      <c r="B32" s="18"/>
      <c r="C32" s="16"/>
      <c r="D32" s="41">
        <v>0</v>
      </c>
    </row>
    <row r="33" spans="4:10" x14ac:dyDescent="0.25">
      <c r="D33" s="49">
        <f>SUM(D4:D32)</f>
        <v>166410.32</v>
      </c>
    </row>
    <row r="44" spans="4:10" x14ac:dyDescent="0.25">
      <c r="J44" s="4"/>
    </row>
    <row r="51" spans="3:6" x14ac:dyDescent="0.25">
      <c r="C51" s="26"/>
      <c r="F51" s="22"/>
    </row>
  </sheetData>
  <pageMargins left="0.43307086614173229" right="0.11811023622047245" top="1.6141732283464567" bottom="0.74803149606299213" header="0.31496062992125984" footer="0.31496062992125984"/>
  <pageSetup scale="110" orientation="portrait" horizontalDpi="4294967293" verticalDpi="300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/>
  <dimension ref="A2:J51"/>
  <sheetViews>
    <sheetView workbookViewId="0">
      <selection sqref="A1:D33"/>
    </sheetView>
  </sheetViews>
  <sheetFormatPr baseColWidth="10" defaultRowHeight="15" x14ac:dyDescent="0.25"/>
  <cols>
    <col min="1" max="1" width="12.7109375" customWidth="1"/>
    <col min="2" max="2" width="19.7109375" customWidth="1"/>
    <col min="3" max="3" width="46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A3" s="43" t="s">
        <v>0</v>
      </c>
      <c r="B3" s="43" t="s">
        <v>18</v>
      </c>
      <c r="C3" s="43" t="s">
        <v>1</v>
      </c>
      <c r="D3" s="43" t="s">
        <v>2</v>
      </c>
      <c r="E3" s="2"/>
      <c r="G3" s="3" t="s">
        <v>38</v>
      </c>
      <c r="H3" s="23">
        <f>(D33)</f>
        <v>88520.95</v>
      </c>
      <c r="J3" s="29">
        <f>(H3)</f>
        <v>88520.95</v>
      </c>
    </row>
    <row r="4" spans="1:10" ht="15.75" thickBot="1" x14ac:dyDescent="0.3">
      <c r="A4" s="36">
        <v>41697</v>
      </c>
      <c r="B4" s="37">
        <v>30161</v>
      </c>
      <c r="C4" s="38" t="s">
        <v>147</v>
      </c>
      <c r="D4" s="41">
        <v>22900</v>
      </c>
      <c r="G4" s="20">
        <v>0</v>
      </c>
      <c r="H4" s="23">
        <v>0</v>
      </c>
      <c r="J4" s="29">
        <f>(H4*G4)</f>
        <v>0</v>
      </c>
    </row>
    <row r="5" spans="1:10" ht="15.75" thickBot="1" x14ac:dyDescent="0.3">
      <c r="A5" s="44">
        <v>41698</v>
      </c>
      <c r="B5" s="45">
        <v>12951103619</v>
      </c>
      <c r="C5" s="46" t="s">
        <v>133</v>
      </c>
      <c r="D5" s="47">
        <v>11452</v>
      </c>
      <c r="G5" s="20">
        <v>0</v>
      </c>
      <c r="H5" s="23">
        <v>0</v>
      </c>
      <c r="J5" s="29">
        <f t="shared" ref="J5:J12" si="0">(H5*G5)</f>
        <v>0</v>
      </c>
    </row>
    <row r="6" spans="1:10" ht="15.75" thickBot="1" x14ac:dyDescent="0.3">
      <c r="A6" s="36">
        <v>41699</v>
      </c>
      <c r="B6" s="37" t="s">
        <v>652</v>
      </c>
      <c r="C6" s="38" t="s">
        <v>144</v>
      </c>
      <c r="D6" s="41">
        <v>19259.95</v>
      </c>
      <c r="E6" s="50"/>
      <c r="G6" s="20">
        <v>0</v>
      </c>
      <c r="H6" s="23">
        <v>0</v>
      </c>
      <c r="J6" s="29">
        <f t="shared" si="0"/>
        <v>0</v>
      </c>
    </row>
    <row r="7" spans="1:10" ht="15.75" thickBot="1" x14ac:dyDescent="0.3">
      <c r="A7" s="36">
        <v>41701</v>
      </c>
      <c r="B7" s="37">
        <v>2131</v>
      </c>
      <c r="C7" s="38" t="s">
        <v>130</v>
      </c>
      <c r="D7" s="41">
        <v>8800</v>
      </c>
      <c r="E7" s="50"/>
      <c r="G7" s="20">
        <v>0</v>
      </c>
      <c r="H7" s="23"/>
      <c r="J7" s="29"/>
    </row>
    <row r="8" spans="1:10" ht="15.75" thickBot="1" x14ac:dyDescent="0.3">
      <c r="A8" s="44">
        <v>41701</v>
      </c>
      <c r="B8" s="45">
        <v>30209</v>
      </c>
      <c r="C8" s="46" t="s">
        <v>147</v>
      </c>
      <c r="D8" s="47">
        <v>11610</v>
      </c>
      <c r="E8" s="50"/>
      <c r="G8" s="20">
        <v>0</v>
      </c>
      <c r="H8" s="23">
        <v>0</v>
      </c>
      <c r="J8" s="29">
        <f t="shared" si="0"/>
        <v>0</v>
      </c>
    </row>
    <row r="9" spans="1:10" ht="15.75" thickBot="1" x14ac:dyDescent="0.3">
      <c r="A9" s="36">
        <v>41702</v>
      </c>
      <c r="B9" s="37">
        <v>12951103713</v>
      </c>
      <c r="C9" s="46" t="s">
        <v>133</v>
      </c>
      <c r="D9" s="41">
        <v>14139</v>
      </c>
      <c r="E9" s="50"/>
      <c r="G9" s="20">
        <v>0</v>
      </c>
      <c r="H9" s="23">
        <v>0</v>
      </c>
      <c r="J9" s="29">
        <f t="shared" si="0"/>
        <v>0</v>
      </c>
    </row>
    <row r="10" spans="1:10" ht="15.75" thickBot="1" x14ac:dyDescent="0.3">
      <c r="A10" s="44">
        <v>41703</v>
      </c>
      <c r="B10" s="48" t="s">
        <v>653</v>
      </c>
      <c r="C10" s="46" t="s">
        <v>654</v>
      </c>
      <c r="D10" s="47">
        <v>360</v>
      </c>
      <c r="E10" s="50"/>
      <c r="G10" s="20">
        <v>0</v>
      </c>
      <c r="H10" s="23">
        <v>0</v>
      </c>
      <c r="J10" s="29">
        <f t="shared" si="0"/>
        <v>0</v>
      </c>
    </row>
    <row r="11" spans="1:10" ht="15.75" thickBot="1" x14ac:dyDescent="0.3">
      <c r="A11" s="36"/>
      <c r="B11" s="37"/>
      <c r="C11" s="46"/>
      <c r="D11" s="41">
        <v>0</v>
      </c>
      <c r="E11" s="50"/>
      <c r="G11" s="20">
        <v>0</v>
      </c>
      <c r="H11" s="23">
        <v>0</v>
      </c>
      <c r="J11" s="29">
        <f t="shared" si="0"/>
        <v>0</v>
      </c>
    </row>
    <row r="12" spans="1:10" ht="15.75" thickBot="1" x14ac:dyDescent="0.3">
      <c r="A12" s="44"/>
      <c r="B12" s="45"/>
      <c r="C12" s="46"/>
      <c r="D12" s="47">
        <v>0</v>
      </c>
      <c r="E12" s="50"/>
      <c r="G12" s="20">
        <v>0</v>
      </c>
      <c r="H12" s="23">
        <v>0</v>
      </c>
      <c r="J12" s="29">
        <f t="shared" si="0"/>
        <v>0</v>
      </c>
    </row>
    <row r="13" spans="1:10" ht="15.75" thickBot="1" x14ac:dyDescent="0.3">
      <c r="A13" s="36"/>
      <c r="B13" s="37"/>
      <c r="C13" s="46"/>
      <c r="D13" s="41">
        <v>0</v>
      </c>
      <c r="E13" s="50"/>
      <c r="G13" s="21">
        <v>0</v>
      </c>
      <c r="H13" s="25">
        <v>0</v>
      </c>
      <c r="I13" s="2">
        <v>500</v>
      </c>
      <c r="J13" s="29">
        <f t="shared" ref="J13:J15" si="1">(G13*H13*I13)</f>
        <v>0</v>
      </c>
    </row>
    <row r="14" spans="1:10" ht="15.75" thickBot="1" x14ac:dyDescent="0.3">
      <c r="A14" s="44"/>
      <c r="B14" s="45"/>
      <c r="C14" s="46"/>
      <c r="D14" s="47">
        <v>0</v>
      </c>
      <c r="G14" s="21">
        <v>0</v>
      </c>
      <c r="H14" s="25">
        <v>0</v>
      </c>
      <c r="I14" s="2">
        <v>500</v>
      </c>
      <c r="J14" s="29">
        <f t="shared" si="1"/>
        <v>0</v>
      </c>
    </row>
    <row r="15" spans="1:10" ht="15.75" thickBot="1" x14ac:dyDescent="0.3">
      <c r="A15" s="36"/>
      <c r="B15" s="37"/>
      <c r="C15" s="38"/>
      <c r="D15" s="41">
        <v>0</v>
      </c>
      <c r="G15" s="21">
        <v>0</v>
      </c>
      <c r="H15" s="25">
        <v>0</v>
      </c>
      <c r="I15" s="2">
        <v>500</v>
      </c>
      <c r="J15" s="29">
        <f t="shared" si="1"/>
        <v>0</v>
      </c>
    </row>
    <row r="16" spans="1:10" ht="15.75" thickBot="1" x14ac:dyDescent="0.3">
      <c r="A16" s="44"/>
      <c r="B16" s="45"/>
      <c r="C16" s="46"/>
      <c r="D16" s="47">
        <v>0</v>
      </c>
      <c r="G16" s="21">
        <v>0</v>
      </c>
      <c r="H16" s="25">
        <v>0</v>
      </c>
      <c r="I16" s="2">
        <v>500</v>
      </c>
      <c r="J16" s="29">
        <f>(G16*H16*I16)</f>
        <v>0</v>
      </c>
    </row>
    <row r="17" spans="1:10" ht="15.75" thickBot="1" x14ac:dyDescent="0.3">
      <c r="A17" s="15"/>
      <c r="B17" s="18"/>
      <c r="C17" s="16"/>
      <c r="D17" s="41">
        <v>0</v>
      </c>
      <c r="G17" s="21">
        <v>0</v>
      </c>
      <c r="H17" s="25">
        <v>0</v>
      </c>
      <c r="I17" s="2">
        <v>500</v>
      </c>
      <c r="J17" s="29">
        <f t="shared" ref="J17" si="2">(G17*H17*I17)</f>
        <v>0</v>
      </c>
    </row>
    <row r="18" spans="1:10" ht="15.75" thickBot="1" x14ac:dyDescent="0.3">
      <c r="A18" s="44"/>
      <c r="B18" s="45"/>
      <c r="C18" s="46"/>
      <c r="D18" s="47">
        <v>0</v>
      </c>
      <c r="F18" s="30"/>
      <c r="G18" s="21">
        <v>0</v>
      </c>
      <c r="H18" s="23">
        <v>0</v>
      </c>
      <c r="J18" s="29">
        <f>(H18)</f>
        <v>0</v>
      </c>
    </row>
    <row r="19" spans="1:10" ht="15.75" thickBot="1" x14ac:dyDescent="0.3">
      <c r="A19" s="15"/>
      <c r="B19" s="18"/>
      <c r="C19" s="16"/>
      <c r="D19" s="41">
        <v>0</v>
      </c>
      <c r="F19" s="30" t="s">
        <v>224</v>
      </c>
      <c r="G19" s="21">
        <v>0</v>
      </c>
      <c r="H19" s="23">
        <v>0</v>
      </c>
      <c r="J19" s="29">
        <f>(H19)</f>
        <v>0</v>
      </c>
    </row>
    <row r="20" spans="1:10" ht="15.75" thickBot="1" x14ac:dyDescent="0.3">
      <c r="A20" s="15"/>
      <c r="B20" s="18"/>
      <c r="C20" s="16"/>
      <c r="D20" s="41">
        <v>0</v>
      </c>
      <c r="F20" s="30"/>
      <c r="G20" s="21">
        <v>0</v>
      </c>
      <c r="H20" s="23">
        <v>0</v>
      </c>
      <c r="J20" s="29">
        <f>(H20)</f>
        <v>0</v>
      </c>
    </row>
    <row r="21" spans="1:10" ht="15.75" thickBot="1" x14ac:dyDescent="0.3">
      <c r="A21" s="15"/>
      <c r="B21" s="18"/>
      <c r="C21" s="16"/>
      <c r="D21" s="41">
        <v>0</v>
      </c>
      <c r="F21" s="30"/>
      <c r="G21" s="21">
        <v>0</v>
      </c>
      <c r="H21" s="23">
        <v>0</v>
      </c>
      <c r="J21" s="29">
        <f>(H21)</f>
        <v>0</v>
      </c>
    </row>
    <row r="22" spans="1:10" ht="15.75" thickBot="1" x14ac:dyDescent="0.3">
      <c r="A22" s="15"/>
      <c r="B22" s="18"/>
      <c r="C22" s="16"/>
      <c r="D22" s="41">
        <v>0</v>
      </c>
      <c r="J22" s="20">
        <f>SUM(J3:J21)</f>
        <v>88520.95</v>
      </c>
    </row>
    <row r="23" spans="1:10" x14ac:dyDescent="0.25">
      <c r="A23" s="15"/>
      <c r="B23" s="18"/>
      <c r="C23" s="16"/>
      <c r="D23" s="41">
        <v>0</v>
      </c>
    </row>
    <row r="24" spans="1:10" x14ac:dyDescent="0.25">
      <c r="A24" s="15"/>
      <c r="B24" s="18"/>
      <c r="C24" s="16"/>
      <c r="D24" s="41">
        <v>0</v>
      </c>
    </row>
    <row r="25" spans="1:10" x14ac:dyDescent="0.25">
      <c r="A25" s="15"/>
      <c r="B25" s="18"/>
      <c r="C25" s="16"/>
      <c r="D25" s="41">
        <v>0</v>
      </c>
    </row>
    <row r="26" spans="1:10" x14ac:dyDescent="0.25">
      <c r="A26" s="15"/>
      <c r="B26" s="18"/>
      <c r="C26" s="16"/>
      <c r="D26" s="41">
        <v>0</v>
      </c>
    </row>
    <row r="27" spans="1:10" x14ac:dyDescent="0.25">
      <c r="A27" s="15"/>
      <c r="B27" s="18"/>
      <c r="C27" s="16"/>
      <c r="D27" s="41">
        <v>0</v>
      </c>
    </row>
    <row r="28" spans="1:10" x14ac:dyDescent="0.25">
      <c r="A28" s="15"/>
      <c r="B28" s="18"/>
      <c r="C28" s="16"/>
      <c r="D28" s="41">
        <v>0</v>
      </c>
    </row>
    <row r="29" spans="1:10" x14ac:dyDescent="0.25">
      <c r="A29" s="15"/>
      <c r="B29" s="18"/>
      <c r="C29" s="16"/>
      <c r="D29" s="41">
        <v>0</v>
      </c>
    </row>
    <row r="30" spans="1:10" x14ac:dyDescent="0.25">
      <c r="A30" s="15"/>
      <c r="B30" s="18"/>
      <c r="C30" s="16"/>
      <c r="D30" s="41">
        <v>0</v>
      </c>
    </row>
    <row r="31" spans="1:10" x14ac:dyDescent="0.25">
      <c r="A31" s="15"/>
      <c r="B31" s="18"/>
      <c r="C31" s="16"/>
      <c r="D31" s="41">
        <v>0</v>
      </c>
    </row>
    <row r="32" spans="1:10" x14ac:dyDescent="0.25">
      <c r="A32" s="15"/>
      <c r="B32" s="18"/>
      <c r="C32" s="16"/>
      <c r="D32" s="41">
        <v>0</v>
      </c>
    </row>
    <row r="33" spans="4:10" x14ac:dyDescent="0.25">
      <c r="D33" s="49">
        <f>SUM(D4:D32)</f>
        <v>88520.95</v>
      </c>
    </row>
    <row r="44" spans="4:10" x14ac:dyDescent="0.25">
      <c r="J44" s="4"/>
    </row>
    <row r="51" spans="3:6" x14ac:dyDescent="0.25">
      <c r="C51" s="26"/>
      <c r="F51" s="22"/>
    </row>
  </sheetData>
  <pageMargins left="0.43307086614173229" right="0.11811023622047245" top="1.6141732283464567" bottom="0.74803149606299213" header="0.31496062992125984" footer="0.31496062992125984"/>
  <pageSetup scale="110" orientation="portrait" horizontalDpi="4294967293" verticalDpi="300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/>
  <dimension ref="A2:J51"/>
  <sheetViews>
    <sheetView workbookViewId="0">
      <selection sqref="A1:D33"/>
    </sheetView>
  </sheetViews>
  <sheetFormatPr baseColWidth="10" defaultRowHeight="15" x14ac:dyDescent="0.25"/>
  <cols>
    <col min="1" max="1" width="12.7109375" customWidth="1"/>
    <col min="2" max="2" width="19.7109375" customWidth="1"/>
    <col min="3" max="3" width="46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A3" s="43" t="s">
        <v>0</v>
      </c>
      <c r="B3" s="43" t="s">
        <v>18</v>
      </c>
      <c r="C3" s="43" t="s">
        <v>1</v>
      </c>
      <c r="D3" s="43" t="s">
        <v>2</v>
      </c>
      <c r="E3" s="2"/>
      <c r="G3" s="3" t="s">
        <v>38</v>
      </c>
      <c r="H3" s="23">
        <f>(D33)</f>
        <v>116696.73</v>
      </c>
      <c r="J3" s="29">
        <f>(H3)</f>
        <v>116696.73</v>
      </c>
    </row>
    <row r="4" spans="1:10" ht="15.75" thickBot="1" x14ac:dyDescent="0.3">
      <c r="A4" s="36">
        <v>41690</v>
      </c>
      <c r="B4" s="37" t="s">
        <v>646</v>
      </c>
      <c r="C4" s="38" t="s">
        <v>647</v>
      </c>
      <c r="D4" s="41">
        <v>3600</v>
      </c>
      <c r="G4" s="20">
        <v>0</v>
      </c>
      <c r="H4" s="23">
        <v>0</v>
      </c>
      <c r="J4" s="29">
        <f>(H4*G4)</f>
        <v>0</v>
      </c>
    </row>
    <row r="5" spans="1:10" ht="15.75" thickBot="1" x14ac:dyDescent="0.3">
      <c r="A5" s="44">
        <v>41690</v>
      </c>
      <c r="B5" s="45">
        <v>30041</v>
      </c>
      <c r="C5" s="46" t="s">
        <v>147</v>
      </c>
      <c r="D5" s="47">
        <v>12700</v>
      </c>
      <c r="G5" s="20">
        <v>0</v>
      </c>
      <c r="H5" s="23">
        <v>0</v>
      </c>
      <c r="J5" s="29">
        <f t="shared" ref="J5:J12" si="0">(H5*G5)</f>
        <v>0</v>
      </c>
    </row>
    <row r="6" spans="1:10" ht="15.75" thickBot="1" x14ac:dyDescent="0.3">
      <c r="A6" s="36">
        <v>41691</v>
      </c>
      <c r="B6" s="37">
        <v>12951103418</v>
      </c>
      <c r="C6" s="38" t="s">
        <v>58</v>
      </c>
      <c r="D6" s="41">
        <v>12006</v>
      </c>
      <c r="E6" s="50"/>
      <c r="G6" s="20">
        <v>0</v>
      </c>
      <c r="H6" s="23">
        <v>0</v>
      </c>
      <c r="J6" s="29">
        <f t="shared" si="0"/>
        <v>0</v>
      </c>
    </row>
    <row r="7" spans="1:10" ht="15.75" thickBot="1" x14ac:dyDescent="0.3">
      <c r="A7" s="36">
        <v>41692</v>
      </c>
      <c r="B7" s="37" t="s">
        <v>648</v>
      </c>
      <c r="C7" s="38" t="s">
        <v>144</v>
      </c>
      <c r="D7" s="41">
        <v>6000</v>
      </c>
      <c r="E7" s="50"/>
      <c r="G7" s="20">
        <v>0</v>
      </c>
      <c r="H7" s="23"/>
      <c r="J7" s="29"/>
    </row>
    <row r="8" spans="1:10" ht="15.75" thickBot="1" x14ac:dyDescent="0.3">
      <c r="A8" s="44">
        <v>41692</v>
      </c>
      <c r="B8" s="45">
        <v>1392</v>
      </c>
      <c r="C8" s="46" t="s">
        <v>649</v>
      </c>
      <c r="D8" s="47">
        <v>35000</v>
      </c>
      <c r="E8" s="50"/>
      <c r="G8" s="20">
        <v>0</v>
      </c>
      <c r="H8" s="23">
        <v>0</v>
      </c>
      <c r="J8" s="29">
        <f t="shared" si="0"/>
        <v>0</v>
      </c>
    </row>
    <row r="9" spans="1:10" ht="15.75" thickBot="1" x14ac:dyDescent="0.3">
      <c r="A9" s="36">
        <v>41694</v>
      </c>
      <c r="B9" s="37">
        <v>30099</v>
      </c>
      <c r="C9" s="46" t="s">
        <v>147</v>
      </c>
      <c r="D9" s="41">
        <v>20320</v>
      </c>
      <c r="E9" s="50"/>
      <c r="G9" s="20">
        <v>0</v>
      </c>
      <c r="H9" s="23">
        <v>0</v>
      </c>
      <c r="J9" s="29">
        <f t="shared" si="0"/>
        <v>0</v>
      </c>
    </row>
    <row r="10" spans="1:10" ht="15.75" thickBot="1" x14ac:dyDescent="0.3">
      <c r="A10" s="44">
        <v>41695</v>
      </c>
      <c r="B10" s="48">
        <v>12951103504</v>
      </c>
      <c r="C10" s="46" t="s">
        <v>58</v>
      </c>
      <c r="D10" s="47">
        <v>8004</v>
      </c>
      <c r="E10" s="50"/>
      <c r="G10" s="20">
        <v>0</v>
      </c>
      <c r="H10" s="23">
        <v>0</v>
      </c>
      <c r="J10" s="29">
        <f t="shared" si="0"/>
        <v>0</v>
      </c>
    </row>
    <row r="11" spans="1:10" ht="15.75" thickBot="1" x14ac:dyDescent="0.3">
      <c r="A11" s="36">
        <v>41695</v>
      </c>
      <c r="B11" s="37">
        <v>87335</v>
      </c>
      <c r="C11" s="46" t="s">
        <v>650</v>
      </c>
      <c r="D11" s="41">
        <v>9926.73</v>
      </c>
      <c r="E11" s="50"/>
      <c r="G11" s="20">
        <v>0</v>
      </c>
      <c r="H11" s="23">
        <v>0</v>
      </c>
      <c r="J11" s="29">
        <f t="shared" si="0"/>
        <v>0</v>
      </c>
    </row>
    <row r="12" spans="1:10" ht="15.75" thickBot="1" x14ac:dyDescent="0.3">
      <c r="A12" s="44">
        <v>41696</v>
      </c>
      <c r="B12" s="45">
        <v>4771656</v>
      </c>
      <c r="C12" s="46" t="s">
        <v>651</v>
      </c>
      <c r="D12" s="47">
        <v>3340</v>
      </c>
      <c r="E12" s="50"/>
      <c r="G12" s="20">
        <v>0</v>
      </c>
      <c r="H12" s="23">
        <v>0</v>
      </c>
      <c r="J12" s="29">
        <f t="shared" si="0"/>
        <v>0</v>
      </c>
    </row>
    <row r="13" spans="1:10" ht="15.75" thickBot="1" x14ac:dyDescent="0.3">
      <c r="A13" s="36">
        <v>41696</v>
      </c>
      <c r="B13" s="37">
        <v>93750</v>
      </c>
      <c r="C13" s="46" t="s">
        <v>521</v>
      </c>
      <c r="D13" s="41">
        <v>5800</v>
      </c>
      <c r="E13" s="50"/>
      <c r="G13" s="21">
        <v>0</v>
      </c>
      <c r="H13" s="25">
        <v>0</v>
      </c>
      <c r="I13" s="2">
        <v>500</v>
      </c>
      <c r="J13" s="29">
        <f t="shared" ref="J13:J15" si="1">(G13*H13*I13)</f>
        <v>0</v>
      </c>
    </row>
    <row r="14" spans="1:10" ht="15.75" thickBot="1" x14ac:dyDescent="0.3">
      <c r="A14" s="44"/>
      <c r="B14" s="45"/>
      <c r="C14" s="46"/>
      <c r="D14" s="47">
        <v>0</v>
      </c>
      <c r="G14" s="21">
        <v>0</v>
      </c>
      <c r="H14" s="25">
        <v>0</v>
      </c>
      <c r="I14" s="2">
        <v>500</v>
      </c>
      <c r="J14" s="29">
        <f t="shared" si="1"/>
        <v>0</v>
      </c>
    </row>
    <row r="15" spans="1:10" ht="15.75" thickBot="1" x14ac:dyDescent="0.3">
      <c r="A15" s="36"/>
      <c r="B15" s="37"/>
      <c r="C15" s="38"/>
      <c r="D15" s="41">
        <v>0</v>
      </c>
      <c r="G15" s="21">
        <v>0</v>
      </c>
      <c r="H15" s="25">
        <v>0</v>
      </c>
      <c r="I15" s="2">
        <v>500</v>
      </c>
      <c r="J15" s="29">
        <f t="shared" si="1"/>
        <v>0</v>
      </c>
    </row>
    <row r="16" spans="1:10" ht="15.75" thickBot="1" x14ac:dyDescent="0.3">
      <c r="A16" s="44"/>
      <c r="B16" s="45"/>
      <c r="C16" s="46"/>
      <c r="D16" s="47">
        <v>0</v>
      </c>
      <c r="G16" s="21">
        <v>0</v>
      </c>
      <c r="H16" s="25">
        <v>0</v>
      </c>
      <c r="I16" s="2">
        <v>500</v>
      </c>
      <c r="J16" s="29">
        <f>(G16*H16*I16)</f>
        <v>0</v>
      </c>
    </row>
    <row r="17" spans="1:10" ht="15.75" thickBot="1" x14ac:dyDescent="0.3">
      <c r="A17" s="15"/>
      <c r="B17" s="18"/>
      <c r="C17" s="16"/>
      <c r="D17" s="41">
        <v>0</v>
      </c>
      <c r="G17" s="21">
        <v>0</v>
      </c>
      <c r="H17" s="25">
        <v>0</v>
      </c>
      <c r="I17" s="2">
        <v>500</v>
      </c>
      <c r="J17" s="29">
        <f t="shared" ref="J17" si="2">(G17*H17*I17)</f>
        <v>0</v>
      </c>
    </row>
    <row r="18" spans="1:10" ht="15.75" thickBot="1" x14ac:dyDescent="0.3">
      <c r="A18" s="44"/>
      <c r="B18" s="45"/>
      <c r="C18" s="46"/>
      <c r="D18" s="47">
        <v>0</v>
      </c>
      <c r="F18" s="30"/>
      <c r="G18" s="21">
        <v>0</v>
      </c>
      <c r="H18" s="23">
        <v>0</v>
      </c>
      <c r="J18" s="29">
        <f>(H18)</f>
        <v>0</v>
      </c>
    </row>
    <row r="19" spans="1:10" ht="15.75" thickBot="1" x14ac:dyDescent="0.3">
      <c r="A19" s="15"/>
      <c r="B19" s="18"/>
      <c r="C19" s="16"/>
      <c r="D19" s="41">
        <v>0</v>
      </c>
      <c r="F19" s="30" t="s">
        <v>224</v>
      </c>
      <c r="G19" s="21">
        <v>0</v>
      </c>
      <c r="H19" s="23">
        <v>0</v>
      </c>
      <c r="J19" s="29">
        <f>(H19)</f>
        <v>0</v>
      </c>
    </row>
    <row r="20" spans="1:10" ht="15.75" thickBot="1" x14ac:dyDescent="0.3">
      <c r="A20" s="15"/>
      <c r="B20" s="18"/>
      <c r="C20" s="16"/>
      <c r="D20" s="41">
        <v>0</v>
      </c>
      <c r="F20" s="30"/>
      <c r="G20" s="21">
        <v>0</v>
      </c>
      <c r="H20" s="23">
        <v>0</v>
      </c>
      <c r="J20" s="29">
        <f>(H20)</f>
        <v>0</v>
      </c>
    </row>
    <row r="21" spans="1:10" ht="15.75" thickBot="1" x14ac:dyDescent="0.3">
      <c r="A21" s="15"/>
      <c r="B21" s="18"/>
      <c r="C21" s="16"/>
      <c r="D21" s="41">
        <v>0</v>
      </c>
      <c r="F21" s="30"/>
      <c r="G21" s="21">
        <v>0</v>
      </c>
      <c r="H21" s="23">
        <v>0</v>
      </c>
      <c r="J21" s="29">
        <f>(H21)</f>
        <v>0</v>
      </c>
    </row>
    <row r="22" spans="1:10" ht="15.75" thickBot="1" x14ac:dyDescent="0.3">
      <c r="A22" s="15"/>
      <c r="B22" s="18"/>
      <c r="C22" s="16"/>
      <c r="D22" s="41">
        <v>0</v>
      </c>
      <c r="J22" s="20">
        <f>SUM(J3:J21)</f>
        <v>116696.73</v>
      </c>
    </row>
    <row r="23" spans="1:10" x14ac:dyDescent="0.25">
      <c r="A23" s="15"/>
      <c r="B23" s="18"/>
      <c r="C23" s="16"/>
      <c r="D23" s="41">
        <v>0</v>
      </c>
    </row>
    <row r="24" spans="1:10" x14ac:dyDescent="0.25">
      <c r="A24" s="15"/>
      <c r="B24" s="18"/>
      <c r="C24" s="16"/>
      <c r="D24" s="41">
        <v>0</v>
      </c>
    </row>
    <row r="25" spans="1:10" x14ac:dyDescent="0.25">
      <c r="A25" s="15"/>
      <c r="B25" s="18"/>
      <c r="C25" s="16"/>
      <c r="D25" s="41">
        <v>0</v>
      </c>
    </row>
    <row r="26" spans="1:10" x14ac:dyDescent="0.25">
      <c r="A26" s="15"/>
      <c r="B26" s="18"/>
      <c r="C26" s="16"/>
      <c r="D26" s="41">
        <v>0</v>
      </c>
    </row>
    <row r="27" spans="1:10" x14ac:dyDescent="0.25">
      <c r="A27" s="15"/>
      <c r="B27" s="18"/>
      <c r="C27" s="16"/>
      <c r="D27" s="41">
        <v>0</v>
      </c>
    </row>
    <row r="28" spans="1:10" x14ac:dyDescent="0.25">
      <c r="A28" s="15"/>
      <c r="B28" s="18"/>
      <c r="C28" s="16"/>
      <c r="D28" s="41">
        <v>0</v>
      </c>
    </row>
    <row r="29" spans="1:10" x14ac:dyDescent="0.25">
      <c r="A29" s="15"/>
      <c r="B29" s="18"/>
      <c r="C29" s="16"/>
      <c r="D29" s="41">
        <v>0</v>
      </c>
    </row>
    <row r="30" spans="1:10" x14ac:dyDescent="0.25">
      <c r="A30" s="15"/>
      <c r="B30" s="18"/>
      <c r="C30" s="16"/>
      <c r="D30" s="41">
        <v>0</v>
      </c>
    </row>
    <row r="31" spans="1:10" x14ac:dyDescent="0.25">
      <c r="A31" s="15"/>
      <c r="B31" s="18"/>
      <c r="C31" s="16"/>
      <c r="D31" s="41">
        <v>0</v>
      </c>
    </row>
    <row r="32" spans="1:10" x14ac:dyDescent="0.25">
      <c r="A32" s="15"/>
      <c r="B32" s="18"/>
      <c r="C32" s="16"/>
      <c r="D32" s="41">
        <v>0</v>
      </c>
    </row>
    <row r="33" spans="4:10" x14ac:dyDescent="0.25">
      <c r="D33" s="49">
        <f>SUM(D4:D32)</f>
        <v>116696.73</v>
      </c>
    </row>
    <row r="44" spans="4:10" x14ac:dyDescent="0.25">
      <c r="J44" s="4"/>
    </row>
    <row r="51" spans="3:6" x14ac:dyDescent="0.25">
      <c r="C51" s="26"/>
      <c r="F51" s="22"/>
    </row>
  </sheetData>
  <pageMargins left="0.43307086614173229" right="0.11811023622047245" top="1.6141732283464567" bottom="0.74803149606299213" header="0.31496062992125984" footer="0.31496062992125984"/>
  <pageSetup scale="110" orientation="portrait" horizontalDpi="4294967293" verticalDpi="3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/>
  <dimension ref="A2:J51"/>
  <sheetViews>
    <sheetView workbookViewId="0">
      <selection sqref="A1:D33"/>
    </sheetView>
  </sheetViews>
  <sheetFormatPr baseColWidth="10" defaultRowHeight="15" x14ac:dyDescent="0.25"/>
  <cols>
    <col min="1" max="1" width="12.7109375" customWidth="1"/>
    <col min="2" max="2" width="19.7109375" customWidth="1"/>
    <col min="3" max="3" width="46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A3" s="43" t="s">
        <v>0</v>
      </c>
      <c r="B3" s="43" t="s">
        <v>18</v>
      </c>
      <c r="C3" s="43" t="s">
        <v>1</v>
      </c>
      <c r="D3" s="43" t="s">
        <v>2</v>
      </c>
      <c r="E3" s="2"/>
      <c r="G3" s="3" t="s">
        <v>38</v>
      </c>
      <c r="H3" s="23">
        <f>(D33)</f>
        <v>182203.95</v>
      </c>
      <c r="J3" s="29">
        <f>(H3)</f>
        <v>182203.95</v>
      </c>
    </row>
    <row r="4" spans="1:10" ht="15.75" thickBot="1" x14ac:dyDescent="0.3">
      <c r="A4" s="36">
        <v>41683</v>
      </c>
      <c r="B4" s="37">
        <v>2226</v>
      </c>
      <c r="C4" s="38" t="s">
        <v>130</v>
      </c>
      <c r="D4" s="41">
        <v>8800</v>
      </c>
      <c r="G4" s="20">
        <v>0</v>
      </c>
      <c r="H4" s="23">
        <v>0</v>
      </c>
      <c r="J4" s="29">
        <f>(H4*G4)</f>
        <v>0</v>
      </c>
    </row>
    <row r="5" spans="1:10" ht="15.75" thickBot="1" x14ac:dyDescent="0.3">
      <c r="A5" s="44">
        <v>41683</v>
      </c>
      <c r="B5" s="45">
        <v>29918</v>
      </c>
      <c r="C5" s="46" t="s">
        <v>147</v>
      </c>
      <c r="D5" s="47">
        <v>25400</v>
      </c>
      <c r="G5" s="20">
        <v>0</v>
      </c>
      <c r="H5" s="23">
        <v>0</v>
      </c>
      <c r="J5" s="29">
        <f t="shared" ref="J5:J12" si="0">(H5*G5)</f>
        <v>0</v>
      </c>
    </row>
    <row r="6" spans="1:10" ht="15.75" thickBot="1" x14ac:dyDescent="0.3">
      <c r="A6" s="36">
        <v>41684</v>
      </c>
      <c r="B6" s="37">
        <v>450</v>
      </c>
      <c r="C6" s="38" t="s">
        <v>643</v>
      </c>
      <c r="D6" s="41">
        <v>3600</v>
      </c>
      <c r="E6" s="50"/>
      <c r="G6" s="20">
        <v>0</v>
      </c>
      <c r="H6" s="23">
        <v>0</v>
      </c>
      <c r="J6" s="29">
        <f t="shared" si="0"/>
        <v>0</v>
      </c>
    </row>
    <row r="7" spans="1:10" ht="15.75" thickBot="1" x14ac:dyDescent="0.3">
      <c r="A7" s="36">
        <v>41684</v>
      </c>
      <c r="B7" s="37">
        <v>12951103208</v>
      </c>
      <c r="C7" s="38" t="s">
        <v>133</v>
      </c>
      <c r="D7" s="41">
        <v>13730</v>
      </c>
      <c r="E7" s="50"/>
      <c r="G7" s="20"/>
      <c r="H7" s="23"/>
      <c r="J7" s="29"/>
    </row>
    <row r="8" spans="1:10" ht="15.75" thickBot="1" x14ac:dyDescent="0.3">
      <c r="A8" s="44">
        <v>41685</v>
      </c>
      <c r="B8" s="45" t="s">
        <v>644</v>
      </c>
      <c r="C8" s="46" t="s">
        <v>144</v>
      </c>
      <c r="D8" s="47">
        <v>19779.95</v>
      </c>
      <c r="E8" s="50"/>
      <c r="G8" s="20">
        <v>0</v>
      </c>
      <c r="H8" s="23">
        <v>0</v>
      </c>
      <c r="J8" s="29">
        <f t="shared" si="0"/>
        <v>0</v>
      </c>
    </row>
    <row r="9" spans="1:10" ht="15.75" thickBot="1" x14ac:dyDescent="0.3">
      <c r="A9" s="36">
        <v>41685</v>
      </c>
      <c r="B9" s="37">
        <v>529446</v>
      </c>
      <c r="C9" s="46" t="s">
        <v>333</v>
      </c>
      <c r="D9" s="41">
        <v>10000</v>
      </c>
      <c r="E9" s="50"/>
      <c r="G9" s="20">
        <v>0</v>
      </c>
      <c r="H9" s="23">
        <v>0</v>
      </c>
      <c r="J9" s="29">
        <f t="shared" si="0"/>
        <v>0</v>
      </c>
    </row>
    <row r="10" spans="1:10" ht="15.75" thickBot="1" x14ac:dyDescent="0.3">
      <c r="A10" s="44">
        <v>41687</v>
      </c>
      <c r="B10" s="48">
        <v>29975</v>
      </c>
      <c r="C10" s="46" t="s">
        <v>147</v>
      </c>
      <c r="D10" s="47">
        <v>15240</v>
      </c>
      <c r="E10" s="50"/>
      <c r="G10" s="20">
        <v>0</v>
      </c>
      <c r="H10" s="23">
        <v>0</v>
      </c>
      <c r="J10" s="29">
        <f t="shared" si="0"/>
        <v>0</v>
      </c>
    </row>
    <row r="11" spans="1:10" ht="15.75" thickBot="1" x14ac:dyDescent="0.3">
      <c r="A11" s="36">
        <v>41688</v>
      </c>
      <c r="B11" s="37">
        <v>12951103306</v>
      </c>
      <c r="C11" s="46" t="s">
        <v>133</v>
      </c>
      <c r="D11" s="41">
        <v>15454</v>
      </c>
      <c r="E11" s="50"/>
      <c r="G11" s="20">
        <v>0</v>
      </c>
      <c r="H11" s="23">
        <v>0</v>
      </c>
      <c r="J11" s="29">
        <f t="shared" si="0"/>
        <v>0</v>
      </c>
    </row>
    <row r="12" spans="1:10" ht="15.75" thickBot="1" x14ac:dyDescent="0.3">
      <c r="A12" s="44">
        <v>41690</v>
      </c>
      <c r="B12" s="45">
        <v>1390</v>
      </c>
      <c r="C12" s="46" t="s">
        <v>645</v>
      </c>
      <c r="D12" s="47">
        <v>35100</v>
      </c>
      <c r="E12" s="50"/>
      <c r="G12" s="20">
        <v>0</v>
      </c>
      <c r="H12" s="23">
        <v>0</v>
      </c>
      <c r="J12" s="29">
        <f t="shared" si="0"/>
        <v>0</v>
      </c>
    </row>
    <row r="13" spans="1:10" ht="15.75" thickBot="1" x14ac:dyDescent="0.3">
      <c r="A13" s="36">
        <v>41690</v>
      </c>
      <c r="B13" s="37">
        <v>1391</v>
      </c>
      <c r="C13" s="46" t="s">
        <v>645</v>
      </c>
      <c r="D13" s="41">
        <v>35100</v>
      </c>
      <c r="E13" s="50"/>
      <c r="G13" s="21">
        <v>0</v>
      </c>
      <c r="H13" s="25">
        <v>0</v>
      </c>
      <c r="I13" s="2">
        <v>500</v>
      </c>
      <c r="J13" s="29">
        <f t="shared" ref="J13:J15" si="1">(G13*H13*I13)</f>
        <v>0</v>
      </c>
    </row>
    <row r="14" spans="1:10" ht="15.75" thickBot="1" x14ac:dyDescent="0.3">
      <c r="A14" s="44"/>
      <c r="B14" s="45"/>
      <c r="C14" s="46"/>
      <c r="D14" s="47">
        <v>0</v>
      </c>
      <c r="G14" s="21">
        <v>0</v>
      </c>
      <c r="H14" s="25">
        <v>0</v>
      </c>
      <c r="I14" s="2">
        <v>500</v>
      </c>
      <c r="J14" s="29">
        <f t="shared" si="1"/>
        <v>0</v>
      </c>
    </row>
    <row r="15" spans="1:10" ht="15.75" thickBot="1" x14ac:dyDescent="0.3">
      <c r="A15" s="36"/>
      <c r="B15" s="37"/>
      <c r="C15" s="38"/>
      <c r="D15" s="41">
        <v>0</v>
      </c>
      <c r="G15" s="21">
        <v>0</v>
      </c>
      <c r="H15" s="25">
        <v>0</v>
      </c>
      <c r="I15" s="2">
        <v>500</v>
      </c>
      <c r="J15" s="29">
        <f t="shared" si="1"/>
        <v>0</v>
      </c>
    </row>
    <row r="16" spans="1:10" ht="15.75" thickBot="1" x14ac:dyDescent="0.3">
      <c r="A16" s="44"/>
      <c r="B16" s="45"/>
      <c r="C16" s="46"/>
      <c r="D16" s="47">
        <v>0</v>
      </c>
      <c r="G16" s="21">
        <v>0</v>
      </c>
      <c r="H16" s="25">
        <v>0</v>
      </c>
      <c r="I16" s="2">
        <v>500</v>
      </c>
      <c r="J16" s="29">
        <f>(G16*H16*I16)</f>
        <v>0</v>
      </c>
    </row>
    <row r="17" spans="1:10" ht="15.75" thickBot="1" x14ac:dyDescent="0.3">
      <c r="A17" s="15"/>
      <c r="B17" s="18"/>
      <c r="C17" s="16"/>
      <c r="D17" s="41">
        <v>0</v>
      </c>
      <c r="G17" s="21">
        <v>0</v>
      </c>
      <c r="H17" s="25">
        <v>0</v>
      </c>
      <c r="I17" s="2">
        <v>500</v>
      </c>
      <c r="J17" s="29">
        <f t="shared" ref="J17" si="2">(G17*H17*I17)</f>
        <v>0</v>
      </c>
    </row>
    <row r="18" spans="1:10" ht="15.75" thickBot="1" x14ac:dyDescent="0.3">
      <c r="A18" s="44"/>
      <c r="B18" s="45"/>
      <c r="C18" s="46"/>
      <c r="D18" s="47">
        <v>0</v>
      </c>
      <c r="F18" s="30"/>
      <c r="G18" s="21">
        <v>0</v>
      </c>
      <c r="H18" s="23">
        <v>0</v>
      </c>
      <c r="J18" s="29">
        <f>(H18)</f>
        <v>0</v>
      </c>
    </row>
    <row r="19" spans="1:10" ht="15.75" thickBot="1" x14ac:dyDescent="0.3">
      <c r="A19" s="15"/>
      <c r="B19" s="18"/>
      <c r="C19" s="16"/>
      <c r="D19" s="41">
        <v>0</v>
      </c>
      <c r="F19" s="30" t="s">
        <v>224</v>
      </c>
      <c r="G19" s="21">
        <v>0</v>
      </c>
      <c r="H19" s="23">
        <v>0</v>
      </c>
      <c r="J19" s="29">
        <f>(H19)</f>
        <v>0</v>
      </c>
    </row>
    <row r="20" spans="1:10" ht="15.75" thickBot="1" x14ac:dyDescent="0.3">
      <c r="A20" s="15"/>
      <c r="B20" s="18"/>
      <c r="C20" s="16"/>
      <c r="D20" s="41">
        <v>0</v>
      </c>
      <c r="F20" s="30"/>
      <c r="G20" s="21">
        <v>0</v>
      </c>
      <c r="H20" s="23">
        <v>0</v>
      </c>
      <c r="J20" s="29">
        <f>(H20)</f>
        <v>0</v>
      </c>
    </row>
    <row r="21" spans="1:10" ht="15.75" thickBot="1" x14ac:dyDescent="0.3">
      <c r="A21" s="15"/>
      <c r="B21" s="18"/>
      <c r="C21" s="16"/>
      <c r="D21" s="41">
        <v>0</v>
      </c>
      <c r="F21" s="30"/>
      <c r="G21" s="21">
        <v>0</v>
      </c>
      <c r="H21" s="23">
        <v>0</v>
      </c>
      <c r="J21" s="29">
        <f>(H21)</f>
        <v>0</v>
      </c>
    </row>
    <row r="22" spans="1:10" ht="15.75" thickBot="1" x14ac:dyDescent="0.3">
      <c r="A22" s="15"/>
      <c r="B22" s="18"/>
      <c r="C22" s="16"/>
      <c r="D22" s="41">
        <v>0</v>
      </c>
      <c r="J22" s="20">
        <f>SUM(J3:J21)</f>
        <v>182203.95</v>
      </c>
    </row>
    <row r="23" spans="1:10" x14ac:dyDescent="0.25">
      <c r="A23" s="15"/>
      <c r="B23" s="18"/>
      <c r="C23" s="16"/>
      <c r="D23" s="41">
        <v>0</v>
      </c>
    </row>
    <row r="24" spans="1:10" x14ac:dyDescent="0.25">
      <c r="A24" s="15"/>
      <c r="B24" s="18"/>
      <c r="C24" s="16"/>
      <c r="D24" s="41">
        <v>0</v>
      </c>
    </row>
    <row r="25" spans="1:10" x14ac:dyDescent="0.25">
      <c r="A25" s="15"/>
      <c r="B25" s="18"/>
      <c r="C25" s="16"/>
      <c r="D25" s="41">
        <v>0</v>
      </c>
    </row>
    <row r="26" spans="1:10" x14ac:dyDescent="0.25">
      <c r="A26" s="15"/>
      <c r="B26" s="18"/>
      <c r="C26" s="16"/>
      <c r="D26" s="41">
        <v>0</v>
      </c>
    </row>
    <row r="27" spans="1:10" x14ac:dyDescent="0.25">
      <c r="A27" s="15"/>
      <c r="B27" s="18"/>
      <c r="C27" s="16"/>
      <c r="D27" s="41">
        <v>0</v>
      </c>
    </row>
    <row r="28" spans="1:10" x14ac:dyDescent="0.25">
      <c r="A28" s="15"/>
      <c r="B28" s="18"/>
      <c r="C28" s="16"/>
      <c r="D28" s="41">
        <v>0</v>
      </c>
    </row>
    <row r="29" spans="1:10" x14ac:dyDescent="0.25">
      <c r="A29" s="15"/>
      <c r="B29" s="18"/>
      <c r="C29" s="16"/>
      <c r="D29" s="41">
        <v>0</v>
      </c>
    </row>
    <row r="30" spans="1:10" x14ac:dyDescent="0.25">
      <c r="A30" s="15"/>
      <c r="B30" s="18"/>
      <c r="C30" s="16"/>
      <c r="D30" s="41">
        <v>0</v>
      </c>
    </row>
    <row r="31" spans="1:10" x14ac:dyDescent="0.25">
      <c r="A31" s="15"/>
      <c r="B31" s="18"/>
      <c r="C31" s="16"/>
      <c r="D31" s="41">
        <v>0</v>
      </c>
    </row>
    <row r="32" spans="1:10" x14ac:dyDescent="0.25">
      <c r="A32" s="15"/>
      <c r="B32" s="18"/>
      <c r="C32" s="16"/>
      <c r="D32" s="41">
        <v>0</v>
      </c>
    </row>
    <row r="33" spans="4:10" x14ac:dyDescent="0.25">
      <c r="D33" s="49">
        <f>SUM(D4:D32)</f>
        <v>182203.95</v>
      </c>
    </row>
    <row r="44" spans="4:10" x14ac:dyDescent="0.25">
      <c r="J44" s="4"/>
    </row>
    <row r="51" spans="3:6" x14ac:dyDescent="0.25">
      <c r="C51" s="26"/>
      <c r="F51" s="22"/>
    </row>
  </sheetData>
  <pageMargins left="0.43307086614173229" right="0.11811023622047245" top="1.6141732283464567" bottom="0.74803149606299213" header="0.31496062992125984" footer="0.31496062992125984"/>
  <pageSetup scale="110" orientation="portrait" horizontalDpi="4294967293" verticalDpi="300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/>
  <dimension ref="A2:J51"/>
  <sheetViews>
    <sheetView workbookViewId="0">
      <selection sqref="A1:D33"/>
    </sheetView>
  </sheetViews>
  <sheetFormatPr baseColWidth="10" defaultRowHeight="15" x14ac:dyDescent="0.25"/>
  <cols>
    <col min="1" max="1" width="12.7109375" customWidth="1"/>
    <col min="2" max="2" width="19.7109375" customWidth="1"/>
    <col min="3" max="3" width="46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A3" s="43" t="s">
        <v>0</v>
      </c>
      <c r="B3" s="43" t="s">
        <v>18</v>
      </c>
      <c r="C3" s="43" t="s">
        <v>1</v>
      </c>
      <c r="D3" s="43" t="s">
        <v>2</v>
      </c>
      <c r="E3" s="2"/>
      <c r="G3" s="3" t="s">
        <v>38</v>
      </c>
      <c r="H3" s="23">
        <f>(D33)</f>
        <v>96632</v>
      </c>
      <c r="J3" s="29">
        <f>(H3)</f>
        <v>96632</v>
      </c>
    </row>
    <row r="4" spans="1:10" ht="15.75" thickBot="1" x14ac:dyDescent="0.3">
      <c r="A4" s="36">
        <v>41997</v>
      </c>
      <c r="B4" s="37">
        <v>515437</v>
      </c>
      <c r="C4" s="38" t="s">
        <v>333</v>
      </c>
      <c r="D4" s="41">
        <v>10000</v>
      </c>
      <c r="G4" s="20">
        <v>0</v>
      </c>
      <c r="H4" s="23">
        <v>0</v>
      </c>
      <c r="J4" s="29">
        <f>(H4*G4)</f>
        <v>0</v>
      </c>
    </row>
    <row r="5" spans="1:10" ht="15.75" thickBot="1" x14ac:dyDescent="0.3">
      <c r="A5" s="44">
        <v>41677</v>
      </c>
      <c r="B5" s="45">
        <v>12951103026</v>
      </c>
      <c r="C5" s="46" t="s">
        <v>58</v>
      </c>
      <c r="D5" s="47">
        <v>8004</v>
      </c>
      <c r="G5" s="20">
        <v>0</v>
      </c>
      <c r="H5" s="23">
        <v>0</v>
      </c>
      <c r="J5" s="29">
        <f t="shared" ref="J5:J12" si="0">(H5*G5)</f>
        <v>0</v>
      </c>
    </row>
    <row r="6" spans="1:10" ht="15.75" thickBot="1" x14ac:dyDescent="0.3">
      <c r="A6" s="36">
        <v>41676</v>
      </c>
      <c r="B6" s="37">
        <v>29793</v>
      </c>
      <c r="C6" s="38" t="s">
        <v>28</v>
      </c>
      <c r="D6" s="41">
        <v>9030</v>
      </c>
      <c r="E6" s="50"/>
      <c r="G6" s="20">
        <v>0</v>
      </c>
      <c r="H6" s="23">
        <v>0</v>
      </c>
      <c r="J6" s="29">
        <f t="shared" si="0"/>
        <v>0</v>
      </c>
    </row>
    <row r="7" spans="1:10" ht="15.75" thickBot="1" x14ac:dyDescent="0.3">
      <c r="A7" s="36">
        <v>41680</v>
      </c>
      <c r="B7" s="37">
        <v>29844</v>
      </c>
      <c r="C7" s="38" t="s">
        <v>28</v>
      </c>
      <c r="D7" s="41">
        <v>20320</v>
      </c>
      <c r="E7" s="50"/>
      <c r="G7" s="20"/>
      <c r="H7" s="23"/>
      <c r="J7" s="29"/>
    </row>
    <row r="8" spans="1:10" ht="15.75" thickBot="1" x14ac:dyDescent="0.3">
      <c r="A8" s="44">
        <v>41678</v>
      </c>
      <c r="B8" s="45" t="s">
        <v>641</v>
      </c>
      <c r="C8" s="46" t="s">
        <v>144</v>
      </c>
      <c r="D8" s="47">
        <v>6000</v>
      </c>
      <c r="E8" s="50"/>
      <c r="G8" s="20">
        <v>0</v>
      </c>
      <c r="H8" s="23">
        <v>0</v>
      </c>
      <c r="J8" s="29">
        <f t="shared" si="0"/>
        <v>0</v>
      </c>
    </row>
    <row r="9" spans="1:10" ht="15.75" thickBot="1" x14ac:dyDescent="0.3">
      <c r="A9" s="36">
        <v>41681</v>
      </c>
      <c r="B9" s="37">
        <v>92363</v>
      </c>
      <c r="C9" s="46" t="s">
        <v>642</v>
      </c>
      <c r="D9" s="41">
        <v>11100</v>
      </c>
      <c r="E9" s="50"/>
      <c r="G9" s="20">
        <v>0</v>
      </c>
      <c r="H9" s="23">
        <v>0</v>
      </c>
      <c r="J9" s="29">
        <f t="shared" si="0"/>
        <v>0</v>
      </c>
    </row>
    <row r="10" spans="1:10" ht="15.75" thickBot="1" x14ac:dyDescent="0.3">
      <c r="A10" s="44">
        <v>41681</v>
      </c>
      <c r="B10" s="48">
        <v>12951103112</v>
      </c>
      <c r="C10" s="46" t="s">
        <v>133</v>
      </c>
      <c r="D10" s="47">
        <v>17178</v>
      </c>
      <c r="E10" s="50"/>
      <c r="G10" s="20">
        <v>0</v>
      </c>
      <c r="H10" s="23">
        <v>0</v>
      </c>
      <c r="J10" s="29">
        <f t="shared" si="0"/>
        <v>0</v>
      </c>
    </row>
    <row r="11" spans="1:10" ht="15.75" thickBot="1" x14ac:dyDescent="0.3">
      <c r="A11" s="36">
        <v>41682</v>
      </c>
      <c r="B11" s="37">
        <v>2980</v>
      </c>
      <c r="C11" s="46" t="s">
        <v>250</v>
      </c>
      <c r="D11" s="41">
        <v>15000</v>
      </c>
      <c r="E11" s="50"/>
      <c r="G11" s="20">
        <v>0</v>
      </c>
      <c r="H11" s="23">
        <v>0</v>
      </c>
      <c r="J11" s="29">
        <f t="shared" si="0"/>
        <v>0</v>
      </c>
    </row>
    <row r="12" spans="1:10" ht="15.75" thickBot="1" x14ac:dyDescent="0.3">
      <c r="A12" s="44"/>
      <c r="B12" s="45"/>
      <c r="C12" s="46"/>
      <c r="D12" s="47">
        <v>0</v>
      </c>
      <c r="E12" s="50"/>
      <c r="G12" s="20">
        <v>0</v>
      </c>
      <c r="H12" s="23">
        <v>0</v>
      </c>
      <c r="J12" s="29">
        <f t="shared" si="0"/>
        <v>0</v>
      </c>
    </row>
    <row r="13" spans="1:10" ht="15.75" thickBot="1" x14ac:dyDescent="0.3">
      <c r="A13" s="36"/>
      <c r="B13" s="37"/>
      <c r="C13" s="46"/>
      <c r="D13" s="41">
        <v>0</v>
      </c>
      <c r="E13" s="50"/>
      <c r="G13" s="21">
        <v>0</v>
      </c>
      <c r="H13" s="25">
        <v>0</v>
      </c>
      <c r="I13" s="2">
        <v>500</v>
      </c>
      <c r="J13" s="29">
        <f t="shared" ref="J13:J15" si="1">(G13*H13*I13)</f>
        <v>0</v>
      </c>
    </row>
    <row r="14" spans="1:10" ht="15.75" thickBot="1" x14ac:dyDescent="0.3">
      <c r="A14" s="44"/>
      <c r="B14" s="45"/>
      <c r="C14" s="46"/>
      <c r="D14" s="47">
        <v>0</v>
      </c>
      <c r="G14" s="21">
        <v>0</v>
      </c>
      <c r="H14" s="25">
        <v>0</v>
      </c>
      <c r="I14" s="2">
        <v>500</v>
      </c>
      <c r="J14" s="29">
        <f t="shared" si="1"/>
        <v>0</v>
      </c>
    </row>
    <row r="15" spans="1:10" ht="15.75" thickBot="1" x14ac:dyDescent="0.3">
      <c r="A15" s="36"/>
      <c r="B15" s="37"/>
      <c r="C15" s="38"/>
      <c r="D15" s="41">
        <v>0</v>
      </c>
      <c r="G15" s="21">
        <v>0</v>
      </c>
      <c r="H15" s="25">
        <v>0</v>
      </c>
      <c r="I15" s="2">
        <v>500</v>
      </c>
      <c r="J15" s="29">
        <f t="shared" si="1"/>
        <v>0</v>
      </c>
    </row>
    <row r="16" spans="1:10" ht="15.75" thickBot="1" x14ac:dyDescent="0.3">
      <c r="A16" s="44"/>
      <c r="B16" s="45"/>
      <c r="C16" s="46"/>
      <c r="D16" s="47">
        <v>0</v>
      </c>
      <c r="G16" s="21">
        <v>0</v>
      </c>
      <c r="H16" s="25">
        <v>0</v>
      </c>
      <c r="I16" s="2">
        <v>500</v>
      </c>
      <c r="J16" s="29">
        <f>(G16*H16*I16)</f>
        <v>0</v>
      </c>
    </row>
    <row r="17" spans="1:10" ht="15.75" thickBot="1" x14ac:dyDescent="0.3">
      <c r="A17" s="15"/>
      <c r="B17" s="18"/>
      <c r="C17" s="16"/>
      <c r="D17" s="41">
        <v>0</v>
      </c>
      <c r="G17" s="21">
        <v>0</v>
      </c>
      <c r="H17" s="25">
        <v>0</v>
      </c>
      <c r="I17" s="2">
        <v>500</v>
      </c>
      <c r="J17" s="29">
        <f t="shared" ref="J17" si="2">(G17*H17*I17)</f>
        <v>0</v>
      </c>
    </row>
    <row r="18" spans="1:10" ht="15.75" thickBot="1" x14ac:dyDescent="0.3">
      <c r="A18" s="44"/>
      <c r="B18" s="45"/>
      <c r="C18" s="46"/>
      <c r="D18" s="47">
        <v>0</v>
      </c>
      <c r="F18" s="30"/>
      <c r="G18" s="21">
        <v>0</v>
      </c>
      <c r="H18" s="23">
        <v>0</v>
      </c>
      <c r="J18" s="29">
        <f>(H18)</f>
        <v>0</v>
      </c>
    </row>
    <row r="19" spans="1:10" ht="15.75" thickBot="1" x14ac:dyDescent="0.3">
      <c r="A19" s="15"/>
      <c r="B19" s="18"/>
      <c r="C19" s="16"/>
      <c r="D19" s="41">
        <v>0</v>
      </c>
      <c r="F19" s="30" t="s">
        <v>224</v>
      </c>
      <c r="G19" s="21">
        <v>0</v>
      </c>
      <c r="H19" s="23">
        <v>0</v>
      </c>
      <c r="J19" s="29">
        <f>(H19)</f>
        <v>0</v>
      </c>
    </row>
    <row r="20" spans="1:10" ht="15.75" thickBot="1" x14ac:dyDescent="0.3">
      <c r="A20" s="15"/>
      <c r="B20" s="18"/>
      <c r="C20" s="16"/>
      <c r="D20" s="41">
        <v>0</v>
      </c>
      <c r="F20" s="30"/>
      <c r="G20" s="21">
        <v>0</v>
      </c>
      <c r="H20" s="23">
        <v>0</v>
      </c>
      <c r="J20" s="29">
        <f>(H20)</f>
        <v>0</v>
      </c>
    </row>
    <row r="21" spans="1:10" ht="15.75" thickBot="1" x14ac:dyDescent="0.3">
      <c r="A21" s="15"/>
      <c r="B21" s="18"/>
      <c r="C21" s="16"/>
      <c r="D21" s="41">
        <v>0</v>
      </c>
      <c r="F21" s="30"/>
      <c r="G21" s="21">
        <v>0</v>
      </c>
      <c r="H21" s="23">
        <v>0</v>
      </c>
      <c r="J21" s="29">
        <f>(H21)</f>
        <v>0</v>
      </c>
    </row>
    <row r="22" spans="1:10" ht="15.75" thickBot="1" x14ac:dyDescent="0.3">
      <c r="A22" s="15"/>
      <c r="B22" s="18"/>
      <c r="C22" s="16"/>
      <c r="D22" s="41">
        <v>0</v>
      </c>
      <c r="J22" s="20">
        <f>SUM(J3:J21)</f>
        <v>96632</v>
      </c>
    </row>
    <row r="23" spans="1:10" x14ac:dyDescent="0.25">
      <c r="A23" s="15"/>
      <c r="B23" s="18"/>
      <c r="C23" s="16"/>
      <c r="D23" s="41">
        <v>0</v>
      </c>
    </row>
    <row r="24" spans="1:10" x14ac:dyDescent="0.25">
      <c r="A24" s="15"/>
      <c r="B24" s="18"/>
      <c r="C24" s="16"/>
      <c r="D24" s="41">
        <v>0</v>
      </c>
    </row>
    <row r="25" spans="1:10" x14ac:dyDescent="0.25">
      <c r="A25" s="15"/>
      <c r="B25" s="18"/>
      <c r="C25" s="16"/>
      <c r="D25" s="41">
        <v>0</v>
      </c>
    </row>
    <row r="26" spans="1:10" x14ac:dyDescent="0.25">
      <c r="A26" s="15"/>
      <c r="B26" s="18"/>
      <c r="C26" s="16"/>
      <c r="D26" s="41">
        <v>0</v>
      </c>
    </row>
    <row r="27" spans="1:10" x14ac:dyDescent="0.25">
      <c r="A27" s="15"/>
      <c r="B27" s="18"/>
      <c r="C27" s="16"/>
      <c r="D27" s="41">
        <v>0</v>
      </c>
    </row>
    <row r="28" spans="1:10" x14ac:dyDescent="0.25">
      <c r="A28" s="15"/>
      <c r="B28" s="18"/>
      <c r="C28" s="16"/>
      <c r="D28" s="41">
        <v>0</v>
      </c>
    </row>
    <row r="29" spans="1:10" x14ac:dyDescent="0.25">
      <c r="A29" s="15"/>
      <c r="B29" s="18"/>
      <c r="C29" s="16"/>
      <c r="D29" s="41">
        <v>0</v>
      </c>
    </row>
    <row r="30" spans="1:10" x14ac:dyDescent="0.25">
      <c r="A30" s="15"/>
      <c r="B30" s="18"/>
      <c r="C30" s="16"/>
      <c r="D30" s="41">
        <v>0</v>
      </c>
    </row>
    <row r="31" spans="1:10" x14ac:dyDescent="0.25">
      <c r="A31" s="15"/>
      <c r="B31" s="18"/>
      <c r="C31" s="16"/>
      <c r="D31" s="41">
        <v>0</v>
      </c>
    </row>
    <row r="32" spans="1:10" x14ac:dyDescent="0.25">
      <c r="A32" s="15"/>
      <c r="B32" s="18"/>
      <c r="C32" s="16"/>
      <c r="D32" s="41">
        <v>0</v>
      </c>
    </row>
    <row r="33" spans="4:10" x14ac:dyDescent="0.25">
      <c r="D33" s="49">
        <f>SUM(D4:D32)</f>
        <v>96632</v>
      </c>
    </row>
    <row r="44" spans="4:10" x14ac:dyDescent="0.25">
      <c r="J44" s="4"/>
    </row>
    <row r="51" spans="3:6" x14ac:dyDescent="0.25">
      <c r="C51" s="26"/>
      <c r="F51" s="22"/>
    </row>
  </sheetData>
  <pageMargins left="0.43307086614173229" right="0.11811023622047245" top="1.6141732283464567" bottom="0.74803149606299213" header="0.31496062992125984" footer="0.31496062992125984"/>
  <pageSetup scale="110" orientation="portrait" horizontalDpi="4294967293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2"/>
  <sheetViews>
    <sheetView workbookViewId="0">
      <selection sqref="A1:D34"/>
    </sheetView>
  </sheetViews>
  <sheetFormatPr baseColWidth="10" defaultRowHeight="15" x14ac:dyDescent="0.25"/>
  <cols>
    <col min="1" max="1" width="12.7109375" customWidth="1"/>
    <col min="2" max="2" width="19.7109375" customWidth="1"/>
    <col min="3" max="3" width="49.140625" bestFit="1" customWidth="1"/>
    <col min="4" max="4" width="12.85546875" bestFit="1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A3" s="51" t="s">
        <v>0</v>
      </c>
      <c r="B3" s="51" t="s">
        <v>18</v>
      </c>
      <c r="C3" s="51" t="s">
        <v>1</v>
      </c>
      <c r="D3" s="51" t="s">
        <v>2</v>
      </c>
      <c r="E3" s="2"/>
      <c r="G3" s="3" t="s">
        <v>38</v>
      </c>
      <c r="H3" s="23">
        <f>(D34)</f>
        <v>203448.1</v>
      </c>
      <c r="J3" s="29">
        <f>(H3)</f>
        <v>203448.1</v>
      </c>
    </row>
    <row r="4" spans="1:10" ht="15.75" thickBot="1" x14ac:dyDescent="0.3">
      <c r="A4" s="52">
        <v>42087</v>
      </c>
      <c r="B4" s="53"/>
      <c r="C4" s="38" t="s">
        <v>528</v>
      </c>
      <c r="D4" s="54">
        <v>280</v>
      </c>
      <c r="E4" s="2"/>
      <c r="G4" s="3"/>
      <c r="H4" s="23"/>
      <c r="J4" s="29"/>
    </row>
    <row r="5" spans="1:10" ht="15.75" thickBot="1" x14ac:dyDescent="0.3">
      <c r="A5" s="52">
        <v>42088</v>
      </c>
      <c r="B5" s="53">
        <v>1496</v>
      </c>
      <c r="C5" s="38" t="s">
        <v>143</v>
      </c>
      <c r="D5" s="55">
        <v>11277.88</v>
      </c>
      <c r="G5" s="20">
        <v>0</v>
      </c>
      <c r="H5" s="23">
        <v>0</v>
      </c>
      <c r="J5" s="29">
        <f>(H5*G5)</f>
        <v>0</v>
      </c>
    </row>
    <row r="6" spans="1:10" ht="15.75" thickBot="1" x14ac:dyDescent="0.3">
      <c r="A6" s="52">
        <v>42089</v>
      </c>
      <c r="B6" s="53" t="s">
        <v>914</v>
      </c>
      <c r="C6" s="38" t="s">
        <v>270</v>
      </c>
      <c r="D6" s="54">
        <v>1800</v>
      </c>
      <c r="G6" s="20">
        <v>0</v>
      </c>
      <c r="H6" s="23">
        <v>0</v>
      </c>
      <c r="J6" s="29">
        <f t="shared" ref="J6:J14" si="0">(H6*G6)</f>
        <v>0</v>
      </c>
    </row>
    <row r="7" spans="1:10" ht="15.75" thickBot="1" x14ac:dyDescent="0.3">
      <c r="A7" s="52">
        <v>42089</v>
      </c>
      <c r="B7" s="37">
        <v>251788</v>
      </c>
      <c r="C7" s="38" t="s">
        <v>915</v>
      </c>
      <c r="D7" s="54">
        <v>8000.07</v>
      </c>
      <c r="E7" s="50"/>
      <c r="G7" s="20">
        <v>0</v>
      </c>
      <c r="H7" s="23">
        <v>0</v>
      </c>
      <c r="J7" s="29">
        <f t="shared" si="0"/>
        <v>0</v>
      </c>
    </row>
    <row r="8" spans="1:10" ht="15.75" thickBot="1" x14ac:dyDescent="0.3">
      <c r="A8" s="36">
        <v>42091</v>
      </c>
      <c r="B8" s="37">
        <v>44542</v>
      </c>
      <c r="C8" s="38" t="s">
        <v>916</v>
      </c>
      <c r="D8" s="54">
        <v>8800</v>
      </c>
      <c r="E8" s="50"/>
      <c r="G8" s="20">
        <v>0</v>
      </c>
      <c r="H8" s="23"/>
      <c r="J8" s="29"/>
    </row>
    <row r="9" spans="1:10" ht="15.75" thickBot="1" x14ac:dyDescent="0.3">
      <c r="A9" s="36">
        <v>42091</v>
      </c>
      <c r="B9" s="38" t="s">
        <v>912</v>
      </c>
      <c r="C9" s="38" t="s">
        <v>144</v>
      </c>
      <c r="D9" s="54">
        <v>20890.150000000001</v>
      </c>
      <c r="E9" s="50"/>
      <c r="G9" s="20"/>
      <c r="H9" s="23"/>
      <c r="J9" s="29"/>
    </row>
    <row r="10" spans="1:10" ht="15.75" thickBot="1" x14ac:dyDescent="0.3">
      <c r="A10" s="36">
        <v>42091</v>
      </c>
      <c r="B10" s="37">
        <v>252035</v>
      </c>
      <c r="C10" s="38" t="s">
        <v>662</v>
      </c>
      <c r="D10" s="54">
        <v>19800</v>
      </c>
      <c r="E10" s="50"/>
      <c r="G10" s="20">
        <v>0</v>
      </c>
      <c r="H10" s="23">
        <v>0</v>
      </c>
      <c r="J10" s="29">
        <f t="shared" si="0"/>
        <v>0</v>
      </c>
    </row>
    <row r="11" spans="1:10" ht="15.75" thickBot="1" x14ac:dyDescent="0.3">
      <c r="A11" s="36">
        <v>42093</v>
      </c>
      <c r="B11" s="37">
        <v>16213</v>
      </c>
      <c r="C11" s="38" t="s">
        <v>913</v>
      </c>
      <c r="D11" s="54">
        <v>900</v>
      </c>
      <c r="E11" s="50"/>
      <c r="G11" s="20">
        <v>0</v>
      </c>
      <c r="H11" s="23">
        <v>0</v>
      </c>
      <c r="J11" s="29">
        <f t="shared" si="0"/>
        <v>0</v>
      </c>
    </row>
    <row r="12" spans="1:10" ht="15.75" thickBot="1" x14ac:dyDescent="0.3">
      <c r="A12" s="36">
        <v>42093</v>
      </c>
      <c r="B12" s="37">
        <v>542133</v>
      </c>
      <c r="C12" s="38" t="s">
        <v>917</v>
      </c>
      <c r="D12" s="54">
        <v>6500</v>
      </c>
      <c r="E12" s="50"/>
      <c r="G12" s="20">
        <v>0</v>
      </c>
      <c r="H12" s="23">
        <v>0</v>
      </c>
      <c r="J12" s="29">
        <f t="shared" si="0"/>
        <v>0</v>
      </c>
    </row>
    <row r="13" spans="1:10" ht="15.75" thickBot="1" x14ac:dyDescent="0.3">
      <c r="A13" s="36">
        <v>42095</v>
      </c>
      <c r="B13" s="37"/>
      <c r="C13" s="38" t="s">
        <v>143</v>
      </c>
      <c r="D13" s="54">
        <v>11880</v>
      </c>
      <c r="E13" s="50"/>
      <c r="G13" s="20">
        <v>0</v>
      </c>
      <c r="H13" s="23">
        <v>0</v>
      </c>
      <c r="J13" s="29">
        <f t="shared" si="0"/>
        <v>0</v>
      </c>
    </row>
    <row r="14" spans="1:10" ht="15.75" thickBot="1" x14ac:dyDescent="0.3">
      <c r="A14" s="36">
        <v>42095</v>
      </c>
      <c r="B14" s="37">
        <v>1352</v>
      </c>
      <c r="C14" s="38" t="s">
        <v>134</v>
      </c>
      <c r="D14" s="54">
        <v>5400</v>
      </c>
      <c r="E14" s="50"/>
      <c r="G14" s="20">
        <v>0</v>
      </c>
      <c r="H14" s="23">
        <v>0</v>
      </c>
      <c r="J14" s="29">
        <f t="shared" si="0"/>
        <v>0</v>
      </c>
    </row>
    <row r="15" spans="1:10" ht="15.75" thickBot="1" x14ac:dyDescent="0.3">
      <c r="A15" s="36">
        <v>42095</v>
      </c>
      <c r="B15" s="37">
        <v>1497</v>
      </c>
      <c r="C15" s="38" t="s">
        <v>918</v>
      </c>
      <c r="D15" s="54">
        <v>30000</v>
      </c>
      <c r="E15" s="50"/>
      <c r="G15" s="21">
        <v>0</v>
      </c>
      <c r="H15" s="25">
        <v>0</v>
      </c>
      <c r="I15" s="2">
        <v>500</v>
      </c>
      <c r="J15" s="29">
        <f t="shared" ref="J15:J16" si="1">(G15*H15*I15)</f>
        <v>0</v>
      </c>
    </row>
    <row r="16" spans="1:10" ht="15.75" thickBot="1" x14ac:dyDescent="0.3">
      <c r="A16" s="36">
        <v>42096</v>
      </c>
      <c r="B16" s="37">
        <v>330619</v>
      </c>
      <c r="C16" s="38" t="s">
        <v>919</v>
      </c>
      <c r="D16" s="54">
        <v>2150</v>
      </c>
      <c r="G16" s="21">
        <v>0</v>
      </c>
      <c r="H16" s="25">
        <v>0</v>
      </c>
      <c r="I16" s="2">
        <v>500</v>
      </c>
      <c r="J16" s="29">
        <f t="shared" si="1"/>
        <v>0</v>
      </c>
    </row>
    <row r="17" spans="1:10" ht="15.75" thickBot="1" x14ac:dyDescent="0.3">
      <c r="A17" s="36">
        <v>42097</v>
      </c>
      <c r="B17" s="37">
        <v>5431122</v>
      </c>
      <c r="C17" s="38" t="s">
        <v>473</v>
      </c>
      <c r="D17" s="42">
        <v>1920</v>
      </c>
      <c r="G17" s="21">
        <v>0</v>
      </c>
      <c r="H17" s="25">
        <v>0</v>
      </c>
      <c r="I17" s="2">
        <v>500</v>
      </c>
      <c r="J17" s="29">
        <f>(G17*H17*I17)</f>
        <v>0</v>
      </c>
    </row>
    <row r="18" spans="1:10" ht="15.75" thickBot="1" x14ac:dyDescent="0.3">
      <c r="A18" s="36">
        <v>42100</v>
      </c>
      <c r="B18" s="37">
        <v>252646</v>
      </c>
      <c r="C18" s="38" t="s">
        <v>920</v>
      </c>
      <c r="D18" s="42">
        <v>6700</v>
      </c>
      <c r="G18" s="21">
        <v>0</v>
      </c>
      <c r="H18" s="25">
        <v>0</v>
      </c>
      <c r="I18" s="2">
        <v>500</v>
      </c>
      <c r="J18" s="29">
        <f t="shared" ref="J18" si="2">(G18*H18*I18)</f>
        <v>0</v>
      </c>
    </row>
    <row r="19" spans="1:10" ht="15.75" thickBot="1" x14ac:dyDescent="0.3">
      <c r="A19" s="36">
        <v>42100</v>
      </c>
      <c r="B19" s="37" t="s">
        <v>921</v>
      </c>
      <c r="C19" s="38" t="s">
        <v>144</v>
      </c>
      <c r="D19" s="42">
        <v>13750</v>
      </c>
      <c r="F19" s="30"/>
      <c r="G19" s="21">
        <v>0</v>
      </c>
      <c r="H19" s="23">
        <v>0</v>
      </c>
      <c r="J19" s="29">
        <f>(H19)</f>
        <v>0</v>
      </c>
    </row>
    <row r="20" spans="1:10" ht="15.75" thickBot="1" x14ac:dyDescent="0.3">
      <c r="A20" s="36">
        <v>42101</v>
      </c>
      <c r="B20" s="18" t="s">
        <v>922</v>
      </c>
      <c r="C20" s="16" t="s">
        <v>270</v>
      </c>
      <c r="D20" s="41">
        <v>3400</v>
      </c>
      <c r="F20" s="30" t="s">
        <v>224</v>
      </c>
      <c r="G20" s="21">
        <v>0</v>
      </c>
      <c r="H20" s="23">
        <v>0</v>
      </c>
      <c r="J20" s="29">
        <f>(H20)</f>
        <v>0</v>
      </c>
    </row>
    <row r="21" spans="1:10" ht="15.75" thickBot="1" x14ac:dyDescent="0.3">
      <c r="A21" s="15">
        <v>42103</v>
      </c>
      <c r="B21" s="18">
        <v>1499</v>
      </c>
      <c r="C21" s="16" t="s">
        <v>923</v>
      </c>
      <c r="D21" s="41">
        <v>50000</v>
      </c>
      <c r="F21" s="30"/>
      <c r="G21" s="21">
        <v>0</v>
      </c>
      <c r="H21" s="23">
        <v>0</v>
      </c>
      <c r="J21" s="29">
        <f>(H21)</f>
        <v>0</v>
      </c>
    </row>
    <row r="22" spans="1:10" ht="15.75" thickBot="1" x14ac:dyDescent="0.3">
      <c r="A22" s="15"/>
      <c r="B22" s="18"/>
      <c r="C22" s="16"/>
      <c r="D22" s="41">
        <v>0</v>
      </c>
      <c r="F22" s="30"/>
      <c r="G22" s="21">
        <v>0</v>
      </c>
      <c r="H22" s="23">
        <v>0</v>
      </c>
      <c r="J22" s="29">
        <f>(H22)</f>
        <v>0</v>
      </c>
    </row>
    <row r="23" spans="1:10" ht="15.75" thickBot="1" x14ac:dyDescent="0.3">
      <c r="A23" s="15"/>
      <c r="B23" s="18"/>
      <c r="C23" s="16"/>
      <c r="D23" s="41">
        <v>0</v>
      </c>
      <c r="J23" s="20">
        <f>SUM(J3:J22)</f>
        <v>203448.1</v>
      </c>
    </row>
    <row r="24" spans="1:10" x14ac:dyDescent="0.25">
      <c r="A24" s="15"/>
      <c r="B24" s="18"/>
      <c r="C24" s="16"/>
      <c r="D24" s="41">
        <v>0</v>
      </c>
    </row>
    <row r="25" spans="1:10" x14ac:dyDescent="0.25">
      <c r="A25" s="15"/>
      <c r="B25" s="18"/>
      <c r="C25" s="16"/>
      <c r="D25" s="41">
        <v>0</v>
      </c>
    </row>
    <row r="26" spans="1:10" x14ac:dyDescent="0.25">
      <c r="A26" s="15"/>
      <c r="B26" s="18"/>
      <c r="C26" s="16"/>
      <c r="D26" s="41">
        <v>0</v>
      </c>
    </row>
    <row r="27" spans="1:10" x14ac:dyDescent="0.25">
      <c r="A27" s="15"/>
      <c r="B27" s="18"/>
      <c r="C27" s="16"/>
      <c r="D27" s="41">
        <v>0</v>
      </c>
    </row>
    <row r="28" spans="1:10" x14ac:dyDescent="0.25">
      <c r="A28" s="15"/>
      <c r="B28" s="18"/>
      <c r="C28" s="16"/>
      <c r="D28" s="41">
        <v>0</v>
      </c>
    </row>
    <row r="29" spans="1:10" x14ac:dyDescent="0.25">
      <c r="A29" s="15"/>
      <c r="B29" s="18"/>
      <c r="C29" s="16"/>
      <c r="D29" s="41">
        <v>0</v>
      </c>
    </row>
    <row r="30" spans="1:10" x14ac:dyDescent="0.25">
      <c r="A30" s="15"/>
      <c r="B30" s="18"/>
      <c r="C30" s="16"/>
      <c r="D30" s="41">
        <v>0</v>
      </c>
    </row>
    <row r="31" spans="1:10" x14ac:dyDescent="0.25">
      <c r="A31" s="15"/>
      <c r="B31" s="18"/>
      <c r="C31" s="16"/>
      <c r="D31" s="41">
        <v>0</v>
      </c>
    </row>
    <row r="32" spans="1:10" x14ac:dyDescent="0.25">
      <c r="A32" s="15"/>
      <c r="B32" s="18"/>
      <c r="C32" s="16"/>
      <c r="D32" s="41">
        <v>0</v>
      </c>
    </row>
    <row r="33" spans="1:10" ht="15.75" thickBot="1" x14ac:dyDescent="0.3">
      <c r="A33" s="15"/>
      <c r="B33" s="18"/>
      <c r="C33" s="16"/>
      <c r="D33" s="56">
        <v>0</v>
      </c>
    </row>
    <row r="34" spans="1:10" ht="15.75" thickBot="1" x14ac:dyDescent="0.3">
      <c r="A34" s="58"/>
      <c r="D34" s="57">
        <f>SUM(D4:D33)</f>
        <v>203448.1</v>
      </c>
    </row>
    <row r="45" spans="1:10" x14ac:dyDescent="0.25">
      <c r="J45" s="4"/>
    </row>
    <row r="52" spans="3:6" x14ac:dyDescent="0.25">
      <c r="C52" s="26"/>
      <c r="F52" s="22"/>
    </row>
  </sheetData>
  <pageMargins left="0.43307086614173229" right="0.11811023622047245" top="1.6141732283464567" bottom="0.74803149606299213" header="0.31496062992125984" footer="0.31496062992125984"/>
  <pageSetup scale="105" orientation="portrait" horizontalDpi="4294967293" verticalDpi="300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3"/>
  <dimension ref="A2:J51"/>
  <sheetViews>
    <sheetView workbookViewId="0">
      <selection sqref="A1:D33"/>
    </sheetView>
  </sheetViews>
  <sheetFormatPr baseColWidth="10" defaultRowHeight="15" x14ac:dyDescent="0.25"/>
  <cols>
    <col min="1" max="1" width="12.7109375" customWidth="1"/>
    <col min="2" max="2" width="19.7109375" customWidth="1"/>
    <col min="3" max="3" width="46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A3" s="43" t="s">
        <v>0</v>
      </c>
      <c r="B3" s="43" t="s">
        <v>18</v>
      </c>
      <c r="C3" s="43" t="s">
        <v>1</v>
      </c>
      <c r="D3" s="43" t="s">
        <v>2</v>
      </c>
      <c r="E3" s="2"/>
      <c r="G3" s="3" t="s">
        <v>38</v>
      </c>
      <c r="H3" s="23">
        <f>(D33)</f>
        <v>129999.94</v>
      </c>
      <c r="J3" s="29">
        <f>(H3)</f>
        <v>129999.94</v>
      </c>
    </row>
    <row r="4" spans="1:10" ht="15.75" thickBot="1" x14ac:dyDescent="0.3">
      <c r="A4" s="36">
        <v>41669</v>
      </c>
      <c r="B4" s="37">
        <v>29674</v>
      </c>
      <c r="C4" s="38" t="s">
        <v>147</v>
      </c>
      <c r="D4" s="41">
        <v>15240</v>
      </c>
      <c r="G4" s="20">
        <v>0</v>
      </c>
      <c r="H4" s="23">
        <v>0</v>
      </c>
      <c r="J4" s="29">
        <f>(H4*G4)</f>
        <v>0</v>
      </c>
    </row>
    <row r="5" spans="1:10" ht="15.75" thickBot="1" x14ac:dyDescent="0.3">
      <c r="A5" s="44">
        <v>41669</v>
      </c>
      <c r="B5" s="45">
        <v>37937</v>
      </c>
      <c r="C5" s="46" t="s">
        <v>314</v>
      </c>
      <c r="D5" s="47">
        <v>1100</v>
      </c>
      <c r="G5" s="20">
        <v>0</v>
      </c>
      <c r="H5" s="23">
        <v>0</v>
      </c>
      <c r="J5" s="29">
        <f t="shared" ref="J5:J12" si="0">(H5*G5)</f>
        <v>0</v>
      </c>
    </row>
    <row r="6" spans="1:10" ht="15.75" thickBot="1" x14ac:dyDescent="0.3">
      <c r="A6" s="36">
        <v>41670</v>
      </c>
      <c r="B6" s="37">
        <v>12951102832</v>
      </c>
      <c r="C6" s="38" t="s">
        <v>133</v>
      </c>
      <c r="D6" s="41">
        <v>15454</v>
      </c>
      <c r="E6" s="50"/>
      <c r="G6" s="20">
        <v>0</v>
      </c>
      <c r="H6" s="23">
        <v>0</v>
      </c>
      <c r="J6" s="29">
        <f t="shared" si="0"/>
        <v>0</v>
      </c>
    </row>
    <row r="7" spans="1:10" ht="15.75" thickBot="1" x14ac:dyDescent="0.3">
      <c r="A7" s="36">
        <v>41671</v>
      </c>
      <c r="B7" s="37" t="s">
        <v>637</v>
      </c>
      <c r="C7" s="38" t="s">
        <v>638</v>
      </c>
      <c r="D7" s="41">
        <v>6000</v>
      </c>
      <c r="E7" s="50"/>
      <c r="G7" s="20"/>
      <c r="H7" s="23"/>
      <c r="J7" s="29"/>
    </row>
    <row r="8" spans="1:10" ht="15.75" thickBot="1" x14ac:dyDescent="0.3">
      <c r="A8" s="44">
        <v>41672</v>
      </c>
      <c r="B8" s="45">
        <v>41672</v>
      </c>
      <c r="C8" s="46" t="s">
        <v>282</v>
      </c>
      <c r="D8" s="47">
        <v>9800</v>
      </c>
      <c r="E8" s="50"/>
      <c r="G8" s="20">
        <v>0</v>
      </c>
      <c r="H8" s="23">
        <v>0</v>
      </c>
      <c r="J8" s="29">
        <f t="shared" si="0"/>
        <v>0</v>
      </c>
    </row>
    <row r="9" spans="1:10" ht="15.75" thickBot="1" x14ac:dyDescent="0.3">
      <c r="A9" s="36">
        <v>41673</v>
      </c>
      <c r="B9" s="37">
        <v>1389</v>
      </c>
      <c r="C9" s="46" t="s">
        <v>639</v>
      </c>
      <c r="D9" s="41">
        <v>23238.94</v>
      </c>
      <c r="E9" s="50"/>
      <c r="G9" s="20">
        <v>0</v>
      </c>
      <c r="H9" s="23">
        <v>0</v>
      </c>
      <c r="J9" s="29">
        <f t="shared" si="0"/>
        <v>0</v>
      </c>
    </row>
    <row r="10" spans="1:10" ht="15.75" thickBot="1" x14ac:dyDescent="0.3">
      <c r="A10" s="44">
        <v>41673</v>
      </c>
      <c r="B10" s="48">
        <v>29738</v>
      </c>
      <c r="C10" s="46" t="s">
        <v>147</v>
      </c>
      <c r="D10" s="47">
        <v>12700</v>
      </c>
      <c r="E10" s="50"/>
      <c r="G10" s="20">
        <v>0</v>
      </c>
      <c r="H10" s="23">
        <v>0</v>
      </c>
      <c r="J10" s="29">
        <f t="shared" si="0"/>
        <v>0</v>
      </c>
    </row>
    <row r="11" spans="1:10" ht="15.75" thickBot="1" x14ac:dyDescent="0.3">
      <c r="A11" s="36">
        <v>41674</v>
      </c>
      <c r="B11" s="37">
        <v>12951102926</v>
      </c>
      <c r="C11" s="46" t="s">
        <v>58</v>
      </c>
      <c r="D11" s="41">
        <v>10005</v>
      </c>
      <c r="E11" s="50"/>
      <c r="G11" s="20">
        <v>0</v>
      </c>
      <c r="H11" s="23">
        <v>0</v>
      </c>
      <c r="J11" s="29">
        <f t="shared" si="0"/>
        <v>0</v>
      </c>
    </row>
    <row r="12" spans="1:10" ht="15.75" thickBot="1" x14ac:dyDescent="0.3">
      <c r="A12" s="44">
        <v>41673</v>
      </c>
      <c r="B12" s="45">
        <v>52035</v>
      </c>
      <c r="C12" s="46" t="s">
        <v>144</v>
      </c>
      <c r="D12" s="47">
        <v>1750</v>
      </c>
      <c r="E12" s="50"/>
      <c r="G12" s="20">
        <v>0</v>
      </c>
      <c r="H12" s="23">
        <v>0</v>
      </c>
      <c r="J12" s="29">
        <f t="shared" si="0"/>
        <v>0</v>
      </c>
    </row>
    <row r="13" spans="1:10" ht="15.75" thickBot="1" x14ac:dyDescent="0.3">
      <c r="A13" s="36">
        <v>41675</v>
      </c>
      <c r="B13" s="37" t="s">
        <v>640</v>
      </c>
      <c r="C13" s="46" t="s">
        <v>549</v>
      </c>
      <c r="D13" s="41">
        <v>34712</v>
      </c>
      <c r="E13" s="50"/>
      <c r="G13" s="21">
        <v>0</v>
      </c>
      <c r="H13" s="25">
        <v>0</v>
      </c>
      <c r="I13" s="2">
        <v>500</v>
      </c>
      <c r="J13" s="29">
        <f t="shared" ref="J13:J15" si="1">(G13*H13*I13)</f>
        <v>0</v>
      </c>
    </row>
    <row r="14" spans="1:10" ht="15.75" thickBot="1" x14ac:dyDescent="0.3">
      <c r="A14" s="44"/>
      <c r="B14" s="45"/>
      <c r="C14" s="46"/>
      <c r="D14" s="47">
        <v>0</v>
      </c>
      <c r="G14" s="21">
        <v>0</v>
      </c>
      <c r="H14" s="25">
        <v>0</v>
      </c>
      <c r="I14" s="2">
        <v>500</v>
      </c>
      <c r="J14" s="29">
        <f t="shared" si="1"/>
        <v>0</v>
      </c>
    </row>
    <row r="15" spans="1:10" ht="15.75" thickBot="1" x14ac:dyDescent="0.3">
      <c r="A15" s="36"/>
      <c r="B15" s="37"/>
      <c r="C15" s="38"/>
      <c r="D15" s="41">
        <v>0</v>
      </c>
      <c r="G15" s="21">
        <v>0</v>
      </c>
      <c r="H15" s="25">
        <v>0</v>
      </c>
      <c r="I15" s="2">
        <v>500</v>
      </c>
      <c r="J15" s="29">
        <f t="shared" si="1"/>
        <v>0</v>
      </c>
    </row>
    <row r="16" spans="1:10" ht="15.75" thickBot="1" x14ac:dyDescent="0.3">
      <c r="A16" s="44"/>
      <c r="B16" s="45"/>
      <c r="C16" s="46"/>
      <c r="D16" s="47">
        <v>0</v>
      </c>
      <c r="G16" s="21">
        <v>0</v>
      </c>
      <c r="H16" s="25">
        <v>0</v>
      </c>
      <c r="I16" s="2">
        <v>500</v>
      </c>
      <c r="J16" s="29">
        <f>(G16*H16*I16)</f>
        <v>0</v>
      </c>
    </row>
    <row r="17" spans="1:10" ht="15.75" thickBot="1" x14ac:dyDescent="0.3">
      <c r="A17" s="15"/>
      <c r="B17" s="18"/>
      <c r="C17" s="16"/>
      <c r="D17" s="41">
        <v>0</v>
      </c>
      <c r="G17" s="21">
        <v>0</v>
      </c>
      <c r="H17" s="25">
        <v>0</v>
      </c>
      <c r="I17" s="2">
        <v>500</v>
      </c>
      <c r="J17" s="29">
        <f t="shared" ref="J17" si="2">(G17*H17*I17)</f>
        <v>0</v>
      </c>
    </row>
    <row r="18" spans="1:10" ht="15.75" thickBot="1" x14ac:dyDescent="0.3">
      <c r="A18" s="44"/>
      <c r="B18" s="45"/>
      <c r="C18" s="46"/>
      <c r="D18" s="47">
        <v>0</v>
      </c>
      <c r="F18" s="30"/>
      <c r="G18" s="21">
        <v>0</v>
      </c>
      <c r="H18" s="23">
        <v>0</v>
      </c>
      <c r="J18" s="29">
        <f>(H18)</f>
        <v>0</v>
      </c>
    </row>
    <row r="19" spans="1:10" ht="15.75" thickBot="1" x14ac:dyDescent="0.3">
      <c r="A19" s="15"/>
      <c r="B19" s="18"/>
      <c r="C19" s="16"/>
      <c r="D19" s="41">
        <v>0</v>
      </c>
      <c r="F19" s="30" t="s">
        <v>224</v>
      </c>
      <c r="G19" s="21">
        <v>0</v>
      </c>
      <c r="H19" s="23">
        <v>0</v>
      </c>
      <c r="J19" s="29">
        <f>(H19)</f>
        <v>0</v>
      </c>
    </row>
    <row r="20" spans="1:10" ht="15.75" thickBot="1" x14ac:dyDescent="0.3">
      <c r="A20" s="15"/>
      <c r="B20" s="18"/>
      <c r="C20" s="16"/>
      <c r="D20" s="41">
        <v>0</v>
      </c>
      <c r="F20" s="30"/>
      <c r="G20" s="21">
        <v>0</v>
      </c>
      <c r="H20" s="23">
        <v>0</v>
      </c>
      <c r="J20" s="29">
        <f>(H20)</f>
        <v>0</v>
      </c>
    </row>
    <row r="21" spans="1:10" ht="15.75" thickBot="1" x14ac:dyDescent="0.3">
      <c r="A21" s="15"/>
      <c r="B21" s="18"/>
      <c r="C21" s="16"/>
      <c r="D21" s="41">
        <v>0</v>
      </c>
      <c r="F21" s="30"/>
      <c r="G21" s="21">
        <v>0</v>
      </c>
      <c r="H21" s="23">
        <v>0</v>
      </c>
      <c r="J21" s="29">
        <f>(H21)</f>
        <v>0</v>
      </c>
    </row>
    <row r="22" spans="1:10" ht="15.75" thickBot="1" x14ac:dyDescent="0.3">
      <c r="A22" s="15"/>
      <c r="B22" s="18"/>
      <c r="C22" s="16"/>
      <c r="D22" s="41">
        <v>0</v>
      </c>
      <c r="J22" s="20">
        <f>SUM(J3:J21)</f>
        <v>129999.94</v>
      </c>
    </row>
    <row r="23" spans="1:10" x14ac:dyDescent="0.25">
      <c r="A23" s="15"/>
      <c r="B23" s="18"/>
      <c r="C23" s="16"/>
      <c r="D23" s="41">
        <v>0</v>
      </c>
    </row>
    <row r="24" spans="1:10" x14ac:dyDescent="0.25">
      <c r="A24" s="15"/>
      <c r="B24" s="18"/>
      <c r="C24" s="16"/>
      <c r="D24" s="41">
        <v>0</v>
      </c>
    </row>
    <row r="25" spans="1:10" x14ac:dyDescent="0.25">
      <c r="A25" s="15"/>
      <c r="B25" s="18"/>
      <c r="C25" s="16"/>
      <c r="D25" s="41">
        <v>0</v>
      </c>
    </row>
    <row r="26" spans="1:10" x14ac:dyDescent="0.25">
      <c r="A26" s="15"/>
      <c r="B26" s="18"/>
      <c r="C26" s="16"/>
      <c r="D26" s="41">
        <v>0</v>
      </c>
    </row>
    <row r="27" spans="1:10" x14ac:dyDescent="0.25">
      <c r="A27" s="15"/>
      <c r="B27" s="18"/>
      <c r="C27" s="16"/>
      <c r="D27" s="41">
        <v>0</v>
      </c>
    </row>
    <row r="28" spans="1:10" x14ac:dyDescent="0.25">
      <c r="A28" s="15"/>
      <c r="B28" s="18"/>
      <c r="C28" s="16"/>
      <c r="D28" s="41">
        <v>0</v>
      </c>
    </row>
    <row r="29" spans="1:10" x14ac:dyDescent="0.25">
      <c r="A29" s="15"/>
      <c r="B29" s="18"/>
      <c r="C29" s="16"/>
      <c r="D29" s="41">
        <v>0</v>
      </c>
    </row>
    <row r="30" spans="1:10" x14ac:dyDescent="0.25">
      <c r="A30" s="15"/>
      <c r="B30" s="18"/>
      <c r="C30" s="16"/>
      <c r="D30" s="41">
        <v>0</v>
      </c>
    </row>
    <row r="31" spans="1:10" x14ac:dyDescent="0.25">
      <c r="A31" s="15"/>
      <c r="B31" s="18"/>
      <c r="C31" s="16"/>
      <c r="D31" s="41">
        <v>0</v>
      </c>
    </row>
    <row r="32" spans="1:10" x14ac:dyDescent="0.25">
      <c r="A32" s="15"/>
      <c r="B32" s="18"/>
      <c r="C32" s="16"/>
      <c r="D32" s="41">
        <v>0</v>
      </c>
    </row>
    <row r="33" spans="4:10" x14ac:dyDescent="0.25">
      <c r="D33" s="49">
        <f>SUM(D4:D32)</f>
        <v>129999.94</v>
      </c>
    </row>
    <row r="44" spans="4:10" x14ac:dyDescent="0.25">
      <c r="J44" s="4"/>
    </row>
    <row r="51" spans="3:6" x14ac:dyDescent="0.25">
      <c r="C51" s="26"/>
      <c r="F51" s="22"/>
    </row>
  </sheetData>
  <pageMargins left="0.43307086614173229" right="0.11811023622047245" top="1.6141732283464567" bottom="0.74803149606299213" header="0.31496062992125984" footer="0.31496062992125984"/>
  <pageSetup scale="110" orientation="portrait" horizontalDpi="4294967293" verticalDpi="300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/>
  <dimension ref="A2:J51"/>
  <sheetViews>
    <sheetView workbookViewId="0">
      <selection activeCell="A30" sqref="A30"/>
    </sheetView>
  </sheetViews>
  <sheetFormatPr baseColWidth="10" defaultRowHeight="15" x14ac:dyDescent="0.25"/>
  <cols>
    <col min="1" max="1" width="12.7109375" customWidth="1"/>
    <col min="2" max="2" width="19.7109375" customWidth="1"/>
    <col min="3" max="3" width="46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A3" s="43" t="s">
        <v>0</v>
      </c>
      <c r="B3" s="43" t="s">
        <v>18</v>
      </c>
      <c r="C3" s="43" t="s">
        <v>1</v>
      </c>
      <c r="D3" s="43" t="s">
        <v>2</v>
      </c>
      <c r="E3" s="2"/>
      <c r="G3" s="3" t="s">
        <v>38</v>
      </c>
      <c r="H3" s="23">
        <f>(D33)</f>
        <v>102874.03</v>
      </c>
      <c r="J3" s="29">
        <f>(H3)</f>
        <v>102874.03</v>
      </c>
    </row>
    <row r="4" spans="1:10" ht="15.75" thickBot="1" x14ac:dyDescent="0.3">
      <c r="A4" s="36">
        <v>41662</v>
      </c>
      <c r="B4" s="37">
        <v>29558</v>
      </c>
      <c r="C4" s="38" t="s">
        <v>147</v>
      </c>
      <c r="D4" s="41">
        <v>25400</v>
      </c>
      <c r="G4" s="20">
        <v>0</v>
      </c>
      <c r="H4" s="23">
        <v>0</v>
      </c>
      <c r="J4" s="29">
        <f>(H4*G4)</f>
        <v>0</v>
      </c>
    </row>
    <row r="5" spans="1:10" ht="15.75" thickBot="1" x14ac:dyDescent="0.3">
      <c r="A5" s="44">
        <v>41662</v>
      </c>
      <c r="B5" s="45">
        <v>205118</v>
      </c>
      <c r="C5" s="46" t="s">
        <v>633</v>
      </c>
      <c r="D5" s="47">
        <v>5000.0200000000004</v>
      </c>
      <c r="G5" s="20">
        <v>0</v>
      </c>
      <c r="H5" s="23">
        <v>0</v>
      </c>
      <c r="J5" s="29">
        <f t="shared" ref="J5:J12" si="0">(H5*G5)</f>
        <v>0</v>
      </c>
    </row>
    <row r="6" spans="1:10" ht="15.75" thickBot="1" x14ac:dyDescent="0.3">
      <c r="A6" s="36">
        <v>41663</v>
      </c>
      <c r="B6" s="37">
        <v>12951102651</v>
      </c>
      <c r="C6" s="38" t="s">
        <v>133</v>
      </c>
      <c r="D6" s="41">
        <v>13730</v>
      </c>
      <c r="E6" s="50"/>
      <c r="G6" s="20">
        <v>0</v>
      </c>
      <c r="H6" s="23">
        <v>0</v>
      </c>
      <c r="J6" s="29">
        <f t="shared" si="0"/>
        <v>0</v>
      </c>
    </row>
    <row r="7" spans="1:10" ht="15.75" thickBot="1" x14ac:dyDescent="0.3">
      <c r="A7" s="36">
        <v>41664</v>
      </c>
      <c r="B7" s="37" t="s">
        <v>634</v>
      </c>
      <c r="C7" s="38" t="s">
        <v>144</v>
      </c>
      <c r="D7" s="41">
        <v>6260</v>
      </c>
      <c r="E7" s="50"/>
      <c r="G7" s="20"/>
      <c r="H7" s="23"/>
      <c r="J7" s="29"/>
    </row>
    <row r="8" spans="1:10" ht="15.75" thickBot="1" x14ac:dyDescent="0.3">
      <c r="A8" s="44">
        <v>41666</v>
      </c>
      <c r="B8" s="45">
        <v>4717916</v>
      </c>
      <c r="C8" s="46" t="s">
        <v>290</v>
      </c>
      <c r="D8" s="47">
        <v>835</v>
      </c>
      <c r="E8" s="50"/>
      <c r="G8" s="20">
        <v>0</v>
      </c>
      <c r="H8" s="23">
        <v>0</v>
      </c>
      <c r="J8" s="29">
        <f t="shared" si="0"/>
        <v>0</v>
      </c>
    </row>
    <row r="9" spans="1:10" ht="15.75" thickBot="1" x14ac:dyDescent="0.3">
      <c r="A9" s="36">
        <v>41666</v>
      </c>
      <c r="B9" s="37">
        <v>29615</v>
      </c>
      <c r="C9" s="46" t="s">
        <v>147</v>
      </c>
      <c r="D9" s="41">
        <v>12700</v>
      </c>
      <c r="E9" s="50"/>
      <c r="G9" s="20">
        <v>0</v>
      </c>
      <c r="H9" s="23">
        <v>0</v>
      </c>
      <c r="J9" s="29">
        <f t="shared" si="0"/>
        <v>0</v>
      </c>
    </row>
    <row r="10" spans="1:10" ht="15.75" thickBot="1" x14ac:dyDescent="0.3">
      <c r="A10" s="44">
        <v>41667</v>
      </c>
      <c r="B10" s="48">
        <v>12951102743</v>
      </c>
      <c r="C10" s="46" t="s">
        <v>58</v>
      </c>
      <c r="D10" s="47">
        <v>8004</v>
      </c>
      <c r="E10" s="50"/>
      <c r="G10" s="20">
        <v>0</v>
      </c>
      <c r="H10" s="23">
        <v>0</v>
      </c>
      <c r="J10" s="29">
        <f t="shared" si="0"/>
        <v>0</v>
      </c>
    </row>
    <row r="11" spans="1:10" ht="15.75" thickBot="1" x14ac:dyDescent="0.3">
      <c r="A11" s="36">
        <v>41667</v>
      </c>
      <c r="B11" s="37">
        <v>1989</v>
      </c>
      <c r="C11" s="46" t="s">
        <v>635</v>
      </c>
      <c r="D11" s="41">
        <v>8800</v>
      </c>
      <c r="E11" s="50"/>
      <c r="G11" s="20">
        <v>0</v>
      </c>
      <c r="H11" s="23">
        <v>0</v>
      </c>
      <c r="J11" s="29">
        <f t="shared" si="0"/>
        <v>0</v>
      </c>
    </row>
    <row r="12" spans="1:10" ht="15.75" thickBot="1" x14ac:dyDescent="0.3">
      <c r="A12" s="44">
        <v>41667</v>
      </c>
      <c r="B12" s="45">
        <v>26263</v>
      </c>
      <c r="C12" s="46" t="s">
        <v>636</v>
      </c>
      <c r="D12" s="47">
        <v>22145.01</v>
      </c>
      <c r="E12" s="50"/>
      <c r="G12" s="20">
        <v>0</v>
      </c>
      <c r="H12" s="23">
        <v>0</v>
      </c>
      <c r="J12" s="29">
        <f t="shared" si="0"/>
        <v>0</v>
      </c>
    </row>
    <row r="13" spans="1:10" ht="15.75" thickBot="1" x14ac:dyDescent="0.3">
      <c r="A13" s="36"/>
      <c r="B13" s="37"/>
      <c r="C13" s="46"/>
      <c r="D13" s="41">
        <v>0</v>
      </c>
      <c r="E13" s="50"/>
      <c r="G13" s="21">
        <v>0</v>
      </c>
      <c r="H13" s="25">
        <v>0</v>
      </c>
      <c r="I13" s="2">
        <v>500</v>
      </c>
      <c r="J13" s="29">
        <f t="shared" ref="J13:J15" si="1">(G13*H13*I13)</f>
        <v>0</v>
      </c>
    </row>
    <row r="14" spans="1:10" ht="15.75" thickBot="1" x14ac:dyDescent="0.3">
      <c r="A14" s="44"/>
      <c r="B14" s="45"/>
      <c r="C14" s="46"/>
      <c r="D14" s="47">
        <v>0</v>
      </c>
      <c r="G14" s="21">
        <v>0</v>
      </c>
      <c r="H14" s="25">
        <v>0</v>
      </c>
      <c r="I14" s="2">
        <v>500</v>
      </c>
      <c r="J14" s="29">
        <f t="shared" si="1"/>
        <v>0</v>
      </c>
    </row>
    <row r="15" spans="1:10" ht="15.75" thickBot="1" x14ac:dyDescent="0.3">
      <c r="A15" s="36"/>
      <c r="B15" s="37"/>
      <c r="C15" s="38"/>
      <c r="D15" s="41">
        <v>0</v>
      </c>
      <c r="G15" s="21">
        <v>0</v>
      </c>
      <c r="H15" s="25">
        <v>0</v>
      </c>
      <c r="I15" s="2">
        <v>500</v>
      </c>
      <c r="J15" s="29">
        <f t="shared" si="1"/>
        <v>0</v>
      </c>
    </row>
    <row r="16" spans="1:10" ht="15.75" thickBot="1" x14ac:dyDescent="0.3">
      <c r="A16" s="44"/>
      <c r="B16" s="45"/>
      <c r="C16" s="46"/>
      <c r="D16" s="47">
        <v>0</v>
      </c>
      <c r="G16" s="21">
        <v>0</v>
      </c>
      <c r="H16" s="25">
        <v>0</v>
      </c>
      <c r="I16" s="2">
        <v>500</v>
      </c>
      <c r="J16" s="29">
        <f>(G16*H16*I16)</f>
        <v>0</v>
      </c>
    </row>
    <row r="17" spans="1:10" ht="15.75" thickBot="1" x14ac:dyDescent="0.3">
      <c r="A17" s="15"/>
      <c r="B17" s="18"/>
      <c r="C17" s="16"/>
      <c r="D17" s="41">
        <v>0</v>
      </c>
      <c r="G17" s="21">
        <v>0</v>
      </c>
      <c r="H17" s="25">
        <v>0</v>
      </c>
      <c r="I17" s="2">
        <v>500</v>
      </c>
      <c r="J17" s="29">
        <f t="shared" ref="J17" si="2">(G17*H17*I17)</f>
        <v>0</v>
      </c>
    </row>
    <row r="18" spans="1:10" ht="15.75" thickBot="1" x14ac:dyDescent="0.3">
      <c r="A18" s="44"/>
      <c r="B18" s="45"/>
      <c r="C18" s="46"/>
      <c r="D18" s="47">
        <v>0</v>
      </c>
      <c r="F18" s="30"/>
      <c r="G18" s="21">
        <v>0</v>
      </c>
      <c r="H18" s="23">
        <v>0</v>
      </c>
      <c r="J18" s="29">
        <f>(H18)</f>
        <v>0</v>
      </c>
    </row>
    <row r="19" spans="1:10" ht="15.75" thickBot="1" x14ac:dyDescent="0.3">
      <c r="A19" s="15"/>
      <c r="B19" s="18"/>
      <c r="C19" s="16"/>
      <c r="D19" s="41">
        <v>0</v>
      </c>
      <c r="F19" s="30" t="s">
        <v>224</v>
      </c>
      <c r="G19" s="21">
        <v>0</v>
      </c>
      <c r="H19" s="23">
        <v>0</v>
      </c>
      <c r="J19" s="29">
        <f>(H19)</f>
        <v>0</v>
      </c>
    </row>
    <row r="20" spans="1:10" ht="15.75" thickBot="1" x14ac:dyDescent="0.3">
      <c r="A20" s="15"/>
      <c r="B20" s="18"/>
      <c r="C20" s="16"/>
      <c r="D20" s="41">
        <v>0</v>
      </c>
      <c r="F20" s="30"/>
      <c r="G20" s="21">
        <v>0</v>
      </c>
      <c r="H20" s="23">
        <v>0</v>
      </c>
      <c r="J20" s="29">
        <f>(H20)</f>
        <v>0</v>
      </c>
    </row>
    <row r="21" spans="1:10" ht="15.75" thickBot="1" x14ac:dyDescent="0.3">
      <c r="A21" s="15"/>
      <c r="B21" s="18"/>
      <c r="C21" s="16"/>
      <c r="D21" s="41">
        <v>0</v>
      </c>
      <c r="F21" s="30"/>
      <c r="G21" s="21">
        <v>0</v>
      </c>
      <c r="H21" s="23">
        <v>0</v>
      </c>
      <c r="J21" s="29">
        <f>(H21)</f>
        <v>0</v>
      </c>
    </row>
    <row r="22" spans="1:10" ht="15.75" thickBot="1" x14ac:dyDescent="0.3">
      <c r="A22" s="15"/>
      <c r="B22" s="18"/>
      <c r="C22" s="16"/>
      <c r="D22" s="41">
        <v>0</v>
      </c>
      <c r="J22" s="20">
        <f>SUM(J3:J21)</f>
        <v>102874.03</v>
      </c>
    </row>
    <row r="23" spans="1:10" x14ac:dyDescent="0.25">
      <c r="A23" s="15"/>
      <c r="B23" s="18"/>
      <c r="C23" s="16"/>
      <c r="D23" s="41">
        <v>0</v>
      </c>
    </row>
    <row r="24" spans="1:10" x14ac:dyDescent="0.25">
      <c r="A24" s="15"/>
      <c r="B24" s="18"/>
      <c r="C24" s="16"/>
      <c r="D24" s="41">
        <v>0</v>
      </c>
    </row>
    <row r="25" spans="1:10" x14ac:dyDescent="0.25">
      <c r="A25" s="15"/>
      <c r="B25" s="18"/>
      <c r="C25" s="16"/>
      <c r="D25" s="41">
        <v>0</v>
      </c>
    </row>
    <row r="26" spans="1:10" x14ac:dyDescent="0.25">
      <c r="A26" s="15"/>
      <c r="B26" s="18"/>
      <c r="C26" s="16"/>
      <c r="D26" s="41">
        <v>0</v>
      </c>
    </row>
    <row r="27" spans="1:10" x14ac:dyDescent="0.25">
      <c r="A27" s="15"/>
      <c r="B27" s="18"/>
      <c r="C27" s="16"/>
      <c r="D27" s="41">
        <v>0</v>
      </c>
    </row>
    <row r="28" spans="1:10" x14ac:dyDescent="0.25">
      <c r="A28" s="15"/>
      <c r="B28" s="18"/>
      <c r="C28" s="16"/>
      <c r="D28" s="41">
        <v>0</v>
      </c>
    </row>
    <row r="29" spans="1:10" x14ac:dyDescent="0.25">
      <c r="A29" s="15"/>
      <c r="B29" s="18"/>
      <c r="C29" s="16"/>
      <c r="D29" s="41">
        <v>0</v>
      </c>
    </row>
    <row r="30" spans="1:10" x14ac:dyDescent="0.25">
      <c r="A30" s="15"/>
      <c r="B30" s="18"/>
      <c r="C30" s="16"/>
      <c r="D30" s="41">
        <v>0</v>
      </c>
    </row>
    <row r="31" spans="1:10" x14ac:dyDescent="0.25">
      <c r="A31" s="15"/>
      <c r="B31" s="18"/>
      <c r="C31" s="16"/>
      <c r="D31" s="41">
        <v>0</v>
      </c>
    </row>
    <row r="32" spans="1:10" x14ac:dyDescent="0.25">
      <c r="A32" s="15"/>
      <c r="B32" s="18"/>
      <c r="C32" s="16"/>
      <c r="D32" s="41">
        <v>0</v>
      </c>
    </row>
    <row r="33" spans="4:10" x14ac:dyDescent="0.25">
      <c r="D33" s="49">
        <f>SUM(D4:D32)</f>
        <v>102874.03</v>
      </c>
    </row>
    <row r="44" spans="4:10" x14ac:dyDescent="0.25">
      <c r="J44" s="4"/>
    </row>
    <row r="51" spans="3:6" x14ac:dyDescent="0.25">
      <c r="C51" s="26"/>
      <c r="F51" s="22"/>
    </row>
  </sheetData>
  <pageMargins left="0.43307086614173229" right="0.11811023622047245" top="1.6141732283464567" bottom="0.74803149606299213" header="0.31496062992125984" footer="0.31496062992125984"/>
  <pageSetup scale="110" orientation="portrait" horizontalDpi="4294967293" verticalDpi="300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5"/>
  <dimension ref="A2:J51"/>
  <sheetViews>
    <sheetView workbookViewId="0">
      <selection sqref="A1:D33"/>
    </sheetView>
  </sheetViews>
  <sheetFormatPr baseColWidth="10" defaultRowHeight="15" x14ac:dyDescent="0.25"/>
  <cols>
    <col min="1" max="1" width="12.7109375" customWidth="1"/>
    <col min="2" max="2" width="19.7109375" customWidth="1"/>
    <col min="3" max="3" width="46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A3" s="43" t="s">
        <v>0</v>
      </c>
      <c r="B3" s="43" t="s">
        <v>18</v>
      </c>
      <c r="C3" s="43" t="s">
        <v>1</v>
      </c>
      <c r="D3" s="43" t="s">
        <v>2</v>
      </c>
      <c r="E3" s="2"/>
      <c r="G3" s="3" t="s">
        <v>38</v>
      </c>
      <c r="H3" s="23">
        <f>(D33)</f>
        <v>252420.15000000002</v>
      </c>
      <c r="J3" s="29">
        <f>(H3)</f>
        <v>252420.15000000002</v>
      </c>
    </row>
    <row r="4" spans="1:10" ht="15.75" thickBot="1" x14ac:dyDescent="0.3">
      <c r="A4" s="36">
        <v>41655</v>
      </c>
      <c r="B4" s="37">
        <v>29447</v>
      </c>
      <c r="C4" s="38" t="s">
        <v>147</v>
      </c>
      <c r="D4" s="41">
        <v>10320</v>
      </c>
      <c r="G4" s="20">
        <v>0</v>
      </c>
      <c r="H4" s="23">
        <v>0</v>
      </c>
      <c r="J4" s="29">
        <f>(H4*G4)</f>
        <v>0</v>
      </c>
    </row>
    <row r="5" spans="1:10" ht="15.75" thickBot="1" x14ac:dyDescent="0.3">
      <c r="A5" s="44">
        <v>41656</v>
      </c>
      <c r="B5" s="45">
        <v>1386</v>
      </c>
      <c r="C5" s="46" t="s">
        <v>628</v>
      </c>
      <c r="D5" s="47">
        <v>37500</v>
      </c>
      <c r="G5" s="20">
        <v>0</v>
      </c>
      <c r="H5" s="23">
        <v>0</v>
      </c>
      <c r="J5" s="29">
        <f t="shared" ref="J5:J12" si="0">(H5*G5)</f>
        <v>0</v>
      </c>
    </row>
    <row r="6" spans="1:10" ht="15.75" thickBot="1" x14ac:dyDescent="0.3">
      <c r="A6" s="36">
        <v>41656</v>
      </c>
      <c r="B6" s="37">
        <v>1387</v>
      </c>
      <c r="C6" s="38" t="s">
        <v>628</v>
      </c>
      <c r="D6" s="41">
        <v>37500</v>
      </c>
      <c r="E6" s="50"/>
      <c r="G6" s="20">
        <v>0</v>
      </c>
      <c r="H6" s="23">
        <v>0</v>
      </c>
      <c r="J6" s="29">
        <f t="shared" si="0"/>
        <v>0</v>
      </c>
    </row>
    <row r="7" spans="1:10" ht="15.75" thickBot="1" x14ac:dyDescent="0.3">
      <c r="A7" s="36">
        <v>41656</v>
      </c>
      <c r="B7" s="37">
        <v>1388</v>
      </c>
      <c r="C7" s="38" t="s">
        <v>628</v>
      </c>
      <c r="D7" s="41">
        <v>37500</v>
      </c>
      <c r="E7" s="50"/>
      <c r="G7" s="20"/>
      <c r="H7" s="23"/>
      <c r="J7" s="29"/>
    </row>
    <row r="8" spans="1:10" ht="15.75" thickBot="1" x14ac:dyDescent="0.3">
      <c r="A8" s="44">
        <v>41656</v>
      </c>
      <c r="B8" s="45">
        <v>12951102467</v>
      </c>
      <c r="C8" s="46" t="s">
        <v>58</v>
      </c>
      <c r="D8" s="47">
        <v>10005</v>
      </c>
      <c r="E8" s="50"/>
      <c r="G8" s="20">
        <v>0</v>
      </c>
      <c r="H8" s="23">
        <v>0</v>
      </c>
      <c r="J8" s="29">
        <f t="shared" si="0"/>
        <v>0</v>
      </c>
    </row>
    <row r="9" spans="1:10" ht="15.75" thickBot="1" x14ac:dyDescent="0.3">
      <c r="A9" s="36">
        <v>41657</v>
      </c>
      <c r="B9" s="37" t="s">
        <v>629</v>
      </c>
      <c r="C9" s="46" t="s">
        <v>157</v>
      </c>
      <c r="D9" s="41">
        <v>19779.95</v>
      </c>
      <c r="E9" s="50"/>
      <c r="G9" s="20">
        <v>0</v>
      </c>
      <c r="H9" s="23">
        <v>0</v>
      </c>
      <c r="J9" s="29">
        <f t="shared" si="0"/>
        <v>0</v>
      </c>
    </row>
    <row r="10" spans="1:10" ht="15.75" thickBot="1" x14ac:dyDescent="0.3">
      <c r="A10" s="44">
        <v>41659</v>
      </c>
      <c r="B10" s="48">
        <v>29495</v>
      </c>
      <c r="C10" s="46" t="s">
        <v>147</v>
      </c>
      <c r="D10" s="47">
        <v>20320</v>
      </c>
      <c r="E10" s="50"/>
      <c r="G10" s="20">
        <v>0</v>
      </c>
      <c r="H10" s="23">
        <v>0</v>
      </c>
      <c r="J10" s="29">
        <f t="shared" si="0"/>
        <v>0</v>
      </c>
    </row>
    <row r="11" spans="1:10" ht="15.75" thickBot="1" x14ac:dyDescent="0.3">
      <c r="A11" s="36">
        <v>41661</v>
      </c>
      <c r="B11" s="37" t="s">
        <v>630</v>
      </c>
      <c r="C11" s="46" t="s">
        <v>285</v>
      </c>
      <c r="D11" s="41">
        <v>36730</v>
      </c>
      <c r="E11" s="50"/>
      <c r="G11" s="20">
        <v>0</v>
      </c>
      <c r="H11" s="23">
        <v>0</v>
      </c>
      <c r="J11" s="29">
        <f t="shared" si="0"/>
        <v>0</v>
      </c>
    </row>
    <row r="12" spans="1:10" ht="15.75" thickBot="1" x14ac:dyDescent="0.3">
      <c r="A12" s="44">
        <v>41661</v>
      </c>
      <c r="B12" s="45" t="s">
        <v>631</v>
      </c>
      <c r="C12" s="46" t="s">
        <v>285</v>
      </c>
      <c r="D12" s="47">
        <v>16100</v>
      </c>
      <c r="E12" s="50"/>
      <c r="G12" s="20">
        <v>0</v>
      </c>
      <c r="H12" s="23">
        <v>0</v>
      </c>
      <c r="J12" s="29">
        <f t="shared" si="0"/>
        <v>0</v>
      </c>
    </row>
    <row r="13" spans="1:10" ht="15.75" thickBot="1" x14ac:dyDescent="0.3">
      <c r="A13" s="36">
        <v>41661</v>
      </c>
      <c r="B13" s="37">
        <v>81994</v>
      </c>
      <c r="C13" s="46" t="s">
        <v>632</v>
      </c>
      <c r="D13" s="41">
        <v>4910.2</v>
      </c>
      <c r="E13" s="50"/>
      <c r="G13" s="21">
        <v>0</v>
      </c>
      <c r="H13" s="25">
        <v>0</v>
      </c>
      <c r="I13" s="2">
        <v>500</v>
      </c>
      <c r="J13" s="29">
        <f t="shared" ref="J13:J15" si="1">(G13*H13*I13)</f>
        <v>0</v>
      </c>
    </row>
    <row r="14" spans="1:10" ht="15.75" thickBot="1" x14ac:dyDescent="0.3">
      <c r="A14" s="44">
        <v>41661</v>
      </c>
      <c r="B14" s="45">
        <v>90877</v>
      </c>
      <c r="C14" s="46" t="s">
        <v>540</v>
      </c>
      <c r="D14" s="47">
        <v>4300</v>
      </c>
      <c r="G14" s="21">
        <v>0</v>
      </c>
      <c r="H14" s="25">
        <v>0</v>
      </c>
      <c r="I14" s="2">
        <v>500</v>
      </c>
      <c r="J14" s="29">
        <f t="shared" si="1"/>
        <v>0</v>
      </c>
    </row>
    <row r="15" spans="1:10" ht="15.75" thickBot="1" x14ac:dyDescent="0.3">
      <c r="A15" s="36">
        <v>41691</v>
      </c>
      <c r="B15" s="37">
        <v>12951102542</v>
      </c>
      <c r="C15" s="38" t="s">
        <v>133</v>
      </c>
      <c r="D15" s="41">
        <v>17455</v>
      </c>
      <c r="G15" s="21">
        <v>0</v>
      </c>
      <c r="H15" s="25">
        <v>0</v>
      </c>
      <c r="I15" s="2">
        <v>500</v>
      </c>
      <c r="J15" s="29">
        <f t="shared" si="1"/>
        <v>0</v>
      </c>
    </row>
    <row r="16" spans="1:10" ht="15.75" thickBot="1" x14ac:dyDescent="0.3">
      <c r="A16" s="44"/>
      <c r="B16" s="45"/>
      <c r="C16" s="46"/>
      <c r="D16" s="47">
        <v>0</v>
      </c>
      <c r="G16" s="21">
        <v>0</v>
      </c>
      <c r="H16" s="25">
        <v>0</v>
      </c>
      <c r="I16" s="2">
        <v>500</v>
      </c>
      <c r="J16" s="29">
        <f>(G16*H16*I16)</f>
        <v>0</v>
      </c>
    </row>
    <row r="17" spans="1:10" ht="15.75" thickBot="1" x14ac:dyDescent="0.3">
      <c r="A17" s="15"/>
      <c r="B17" s="18"/>
      <c r="C17" s="16"/>
      <c r="D17" s="41">
        <v>0</v>
      </c>
      <c r="G17" s="21">
        <v>0</v>
      </c>
      <c r="H17" s="25">
        <v>0</v>
      </c>
      <c r="I17" s="2">
        <v>500</v>
      </c>
      <c r="J17" s="29">
        <f t="shared" ref="J17" si="2">(G17*H17*I17)</f>
        <v>0</v>
      </c>
    </row>
    <row r="18" spans="1:10" ht="15.75" thickBot="1" x14ac:dyDescent="0.3">
      <c r="A18" s="44"/>
      <c r="B18" s="45"/>
      <c r="C18" s="46"/>
      <c r="D18" s="47">
        <v>0</v>
      </c>
      <c r="F18" s="30"/>
      <c r="G18" s="21">
        <v>0</v>
      </c>
      <c r="H18" s="23">
        <v>0</v>
      </c>
      <c r="J18" s="29">
        <f>(H18)</f>
        <v>0</v>
      </c>
    </row>
    <row r="19" spans="1:10" ht="15.75" thickBot="1" x14ac:dyDescent="0.3">
      <c r="A19" s="15"/>
      <c r="B19" s="18"/>
      <c r="C19" s="16"/>
      <c r="D19" s="41">
        <v>0</v>
      </c>
      <c r="F19" s="30" t="s">
        <v>224</v>
      </c>
      <c r="G19" s="21">
        <v>0</v>
      </c>
      <c r="H19" s="23">
        <v>0</v>
      </c>
      <c r="J19" s="29">
        <f>(H19)</f>
        <v>0</v>
      </c>
    </row>
    <row r="20" spans="1:10" ht="15.75" thickBot="1" x14ac:dyDescent="0.3">
      <c r="A20" s="15"/>
      <c r="B20" s="18"/>
      <c r="C20" s="16"/>
      <c r="D20" s="41">
        <v>0</v>
      </c>
      <c r="F20" s="30"/>
      <c r="G20" s="21">
        <v>0</v>
      </c>
      <c r="H20" s="23">
        <v>0</v>
      </c>
      <c r="J20" s="29">
        <f>(H20)</f>
        <v>0</v>
      </c>
    </row>
    <row r="21" spans="1:10" ht="15.75" thickBot="1" x14ac:dyDescent="0.3">
      <c r="A21" s="15"/>
      <c r="B21" s="18"/>
      <c r="C21" s="16"/>
      <c r="D21" s="41">
        <v>0</v>
      </c>
      <c r="F21" s="30"/>
      <c r="G21" s="21">
        <v>0</v>
      </c>
      <c r="H21" s="23">
        <v>0</v>
      </c>
      <c r="J21" s="29">
        <f>(H21)</f>
        <v>0</v>
      </c>
    </row>
    <row r="22" spans="1:10" ht="15.75" thickBot="1" x14ac:dyDescent="0.3">
      <c r="A22" s="15"/>
      <c r="B22" s="18"/>
      <c r="C22" s="16"/>
      <c r="D22" s="41">
        <v>0</v>
      </c>
      <c r="J22" s="20">
        <f>SUM(J3:J21)</f>
        <v>252420.15000000002</v>
      </c>
    </row>
    <row r="23" spans="1:10" x14ac:dyDescent="0.25">
      <c r="A23" s="15"/>
      <c r="B23" s="18"/>
      <c r="C23" s="16"/>
      <c r="D23" s="41">
        <v>0</v>
      </c>
    </row>
    <row r="24" spans="1:10" x14ac:dyDescent="0.25">
      <c r="A24" s="15"/>
      <c r="B24" s="18"/>
      <c r="C24" s="16"/>
      <c r="D24" s="41">
        <v>0</v>
      </c>
    </row>
    <row r="25" spans="1:10" x14ac:dyDescent="0.25">
      <c r="A25" s="15"/>
      <c r="B25" s="18"/>
      <c r="C25" s="16"/>
      <c r="D25" s="41">
        <v>0</v>
      </c>
    </row>
    <row r="26" spans="1:10" x14ac:dyDescent="0.25">
      <c r="A26" s="15"/>
      <c r="B26" s="18"/>
      <c r="C26" s="16"/>
      <c r="D26" s="41">
        <v>0</v>
      </c>
    </row>
    <row r="27" spans="1:10" x14ac:dyDescent="0.25">
      <c r="A27" s="15"/>
      <c r="B27" s="18"/>
      <c r="C27" s="16"/>
      <c r="D27" s="41">
        <v>0</v>
      </c>
    </row>
    <row r="28" spans="1:10" x14ac:dyDescent="0.25">
      <c r="A28" s="15"/>
      <c r="B28" s="18"/>
      <c r="C28" s="16"/>
      <c r="D28" s="41">
        <v>0</v>
      </c>
    </row>
    <row r="29" spans="1:10" x14ac:dyDescent="0.25">
      <c r="A29" s="15"/>
      <c r="B29" s="18"/>
      <c r="C29" s="16"/>
      <c r="D29" s="41">
        <v>0</v>
      </c>
    </row>
    <row r="30" spans="1:10" x14ac:dyDescent="0.25">
      <c r="A30" s="15"/>
      <c r="B30" s="18"/>
      <c r="C30" s="16"/>
      <c r="D30" s="41">
        <v>0</v>
      </c>
    </row>
    <row r="31" spans="1:10" x14ac:dyDescent="0.25">
      <c r="A31" s="15"/>
      <c r="B31" s="18"/>
      <c r="C31" s="16"/>
      <c r="D31" s="41">
        <v>0</v>
      </c>
    </row>
    <row r="32" spans="1:10" x14ac:dyDescent="0.25">
      <c r="A32" s="15"/>
      <c r="B32" s="18"/>
      <c r="C32" s="16"/>
      <c r="D32" s="41">
        <v>0</v>
      </c>
    </row>
    <row r="33" spans="4:10" x14ac:dyDescent="0.25">
      <c r="D33" s="49">
        <f>SUM(D4:D32)</f>
        <v>252420.15000000002</v>
      </c>
    </row>
    <row r="44" spans="4:10" x14ac:dyDescent="0.25">
      <c r="J44" s="4"/>
    </row>
    <row r="51" spans="3:6" x14ac:dyDescent="0.25">
      <c r="C51" s="26"/>
      <c r="F51" s="22"/>
    </row>
  </sheetData>
  <pageMargins left="0.43307086614173229" right="0.11811023622047245" top="1.6141732283464567" bottom="0.74803149606299213" header="0.31496062992125984" footer="0.31496062992125984"/>
  <pageSetup scale="110" orientation="portrait" horizontalDpi="4294967293" verticalDpi="300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6"/>
  <dimension ref="A2:J51"/>
  <sheetViews>
    <sheetView workbookViewId="0"/>
  </sheetViews>
  <sheetFormatPr baseColWidth="10" defaultRowHeight="15" x14ac:dyDescent="0.25"/>
  <cols>
    <col min="1" max="1" width="12.7109375" customWidth="1"/>
    <col min="2" max="2" width="19.7109375" customWidth="1"/>
    <col min="3" max="3" width="46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A3" s="43" t="s">
        <v>0</v>
      </c>
      <c r="B3" s="43" t="s">
        <v>18</v>
      </c>
      <c r="C3" s="43" t="s">
        <v>1</v>
      </c>
      <c r="D3" s="43" t="s">
        <v>2</v>
      </c>
      <c r="E3" s="2"/>
      <c r="G3" s="3" t="s">
        <v>38</v>
      </c>
      <c r="H3" s="23">
        <f>(D33)</f>
        <v>199589.22</v>
      </c>
      <c r="J3" s="29">
        <f>(H3)</f>
        <v>199589.22</v>
      </c>
    </row>
    <row r="4" spans="1:10" ht="15.75" thickBot="1" x14ac:dyDescent="0.3">
      <c r="A4" s="36">
        <v>41648</v>
      </c>
      <c r="B4" s="37">
        <v>80178</v>
      </c>
      <c r="C4" s="38" t="s">
        <v>623</v>
      </c>
      <c r="D4" s="41">
        <v>1427.14</v>
      </c>
      <c r="G4" s="20">
        <v>0</v>
      </c>
      <c r="H4" s="23">
        <v>0</v>
      </c>
      <c r="J4" s="29">
        <f>(H4*G4)</f>
        <v>0</v>
      </c>
    </row>
    <row r="5" spans="1:10" ht="15.75" thickBot="1" x14ac:dyDescent="0.3">
      <c r="A5" s="44">
        <v>41648</v>
      </c>
      <c r="B5" s="45">
        <v>80176</v>
      </c>
      <c r="C5" s="46" t="s">
        <v>624</v>
      </c>
      <c r="D5" s="47">
        <v>8336.15</v>
      </c>
      <c r="G5" s="20">
        <v>0</v>
      </c>
      <c r="H5" s="23">
        <v>0</v>
      </c>
      <c r="J5" s="29">
        <f t="shared" ref="J5:J12" si="0">(H5*G5)</f>
        <v>0</v>
      </c>
    </row>
    <row r="6" spans="1:10" ht="15.75" thickBot="1" x14ac:dyDescent="0.3">
      <c r="A6" s="36">
        <v>41648</v>
      </c>
      <c r="B6" s="37">
        <v>80184</v>
      </c>
      <c r="C6" s="38" t="s">
        <v>625</v>
      </c>
      <c r="D6" s="41">
        <v>56322.28</v>
      </c>
      <c r="E6" s="50"/>
      <c r="G6" s="20">
        <v>0</v>
      </c>
      <c r="H6" s="23">
        <v>0</v>
      </c>
      <c r="J6" s="29">
        <f t="shared" si="0"/>
        <v>0</v>
      </c>
    </row>
    <row r="7" spans="1:10" ht="15.75" thickBot="1" x14ac:dyDescent="0.3">
      <c r="A7" s="36">
        <v>41648</v>
      </c>
      <c r="B7" s="37">
        <v>29330</v>
      </c>
      <c r="C7" s="38" t="s">
        <v>147</v>
      </c>
      <c r="D7" s="41">
        <v>22282.9</v>
      </c>
      <c r="E7" s="50"/>
      <c r="G7" s="20"/>
      <c r="H7" s="23"/>
      <c r="J7" s="29"/>
    </row>
    <row r="8" spans="1:10" ht="15.75" thickBot="1" x14ac:dyDescent="0.3">
      <c r="A8" s="44">
        <v>41649</v>
      </c>
      <c r="B8" s="45">
        <v>12951102286</v>
      </c>
      <c r="C8" s="46" t="s">
        <v>133</v>
      </c>
      <c r="D8" s="47">
        <v>9728</v>
      </c>
      <c r="E8" s="50"/>
      <c r="G8" s="20">
        <v>0</v>
      </c>
      <c r="H8" s="23">
        <v>0</v>
      </c>
      <c r="J8" s="29">
        <f t="shared" si="0"/>
        <v>0</v>
      </c>
    </row>
    <row r="9" spans="1:10" ht="15.75" thickBot="1" x14ac:dyDescent="0.3">
      <c r="A9" s="36">
        <v>41649</v>
      </c>
      <c r="B9" s="37">
        <v>1385</v>
      </c>
      <c r="C9" s="46" t="s">
        <v>143</v>
      </c>
      <c r="D9" s="41">
        <v>9027.43</v>
      </c>
      <c r="E9" s="50"/>
      <c r="G9" s="20">
        <v>0</v>
      </c>
      <c r="H9" s="23">
        <v>0</v>
      </c>
      <c r="J9" s="29">
        <f t="shared" si="0"/>
        <v>0</v>
      </c>
    </row>
    <row r="10" spans="1:10" ht="15.75" thickBot="1" x14ac:dyDescent="0.3">
      <c r="A10" s="44">
        <v>41652</v>
      </c>
      <c r="B10" s="48">
        <v>29376</v>
      </c>
      <c r="C10" s="46" t="s">
        <v>147</v>
      </c>
      <c r="D10" s="47">
        <v>25400</v>
      </c>
      <c r="E10" s="50"/>
      <c r="G10" s="20">
        <v>0</v>
      </c>
      <c r="H10" s="23">
        <v>0</v>
      </c>
      <c r="J10" s="29">
        <f t="shared" si="0"/>
        <v>0</v>
      </c>
    </row>
    <row r="11" spans="1:10" ht="15.75" thickBot="1" x14ac:dyDescent="0.3">
      <c r="A11" s="36">
        <v>41652</v>
      </c>
      <c r="B11" s="37">
        <v>122058</v>
      </c>
      <c r="C11" s="46" t="s">
        <v>626</v>
      </c>
      <c r="D11" s="41">
        <v>13700</v>
      </c>
      <c r="E11" s="50"/>
      <c r="G11" s="20">
        <v>0</v>
      </c>
      <c r="H11" s="23">
        <v>0</v>
      </c>
      <c r="J11" s="29">
        <f t="shared" si="0"/>
        <v>0</v>
      </c>
    </row>
    <row r="12" spans="1:10" ht="15.75" thickBot="1" x14ac:dyDescent="0.3">
      <c r="A12" s="44">
        <v>41653</v>
      </c>
      <c r="B12" s="45">
        <v>80777</v>
      </c>
      <c r="C12" s="46" t="s">
        <v>627</v>
      </c>
      <c r="D12" s="47">
        <v>19385.32</v>
      </c>
      <c r="E12" s="50"/>
      <c r="G12" s="20">
        <v>0</v>
      </c>
      <c r="H12" s="23">
        <v>0</v>
      </c>
      <c r="J12" s="29">
        <f t="shared" si="0"/>
        <v>0</v>
      </c>
    </row>
    <row r="13" spans="1:10" ht="15.75" thickBot="1" x14ac:dyDescent="0.3">
      <c r="A13" s="36">
        <v>41653</v>
      </c>
      <c r="B13" s="37">
        <v>90208</v>
      </c>
      <c r="C13" s="46" t="s">
        <v>596</v>
      </c>
      <c r="D13" s="41">
        <v>4300</v>
      </c>
      <c r="E13" s="50"/>
      <c r="G13" s="21">
        <v>0</v>
      </c>
      <c r="H13" s="25">
        <v>0</v>
      </c>
      <c r="I13" s="2">
        <v>500</v>
      </c>
      <c r="J13" s="29">
        <f t="shared" ref="J13:J15" si="1">(G13*H13*I13)</f>
        <v>0</v>
      </c>
    </row>
    <row r="14" spans="1:10" ht="15.75" thickBot="1" x14ac:dyDescent="0.3">
      <c r="A14" s="44">
        <v>41653</v>
      </c>
      <c r="B14" s="45">
        <v>12951102364</v>
      </c>
      <c r="C14" s="46" t="s">
        <v>133</v>
      </c>
      <c r="D14" s="47">
        <v>21180</v>
      </c>
      <c r="G14" s="21">
        <v>0</v>
      </c>
      <c r="H14" s="25">
        <v>0</v>
      </c>
      <c r="I14" s="2">
        <v>500</v>
      </c>
      <c r="J14" s="29">
        <f t="shared" si="1"/>
        <v>0</v>
      </c>
    </row>
    <row r="15" spans="1:10" ht="15.75" thickBot="1" x14ac:dyDescent="0.3">
      <c r="A15" s="36">
        <v>41653</v>
      </c>
      <c r="B15" s="37">
        <v>1913</v>
      </c>
      <c r="C15" s="38" t="s">
        <v>130</v>
      </c>
      <c r="D15" s="41">
        <v>8500</v>
      </c>
      <c r="G15" s="21">
        <v>0</v>
      </c>
      <c r="H15" s="25">
        <v>0</v>
      </c>
      <c r="I15" s="2">
        <v>500</v>
      </c>
      <c r="J15" s="29">
        <f t="shared" si="1"/>
        <v>0</v>
      </c>
    </row>
    <row r="16" spans="1:10" ht="15.75" thickBot="1" x14ac:dyDescent="0.3">
      <c r="A16" s="44"/>
      <c r="B16" s="45"/>
      <c r="C16" s="46"/>
      <c r="D16" s="47">
        <v>0</v>
      </c>
      <c r="G16" s="21">
        <v>0</v>
      </c>
      <c r="H16" s="25">
        <v>0</v>
      </c>
      <c r="I16" s="2">
        <v>500</v>
      </c>
      <c r="J16" s="29">
        <f>(G16*H16*I16)</f>
        <v>0</v>
      </c>
    </row>
    <row r="17" spans="1:10" ht="15.75" thickBot="1" x14ac:dyDescent="0.3">
      <c r="A17" s="15"/>
      <c r="B17" s="18"/>
      <c r="C17" s="16"/>
      <c r="D17" s="41">
        <v>0</v>
      </c>
      <c r="G17" s="21">
        <v>0</v>
      </c>
      <c r="H17" s="25">
        <v>0</v>
      </c>
      <c r="I17" s="2">
        <v>500</v>
      </c>
      <c r="J17" s="29">
        <f t="shared" ref="J17" si="2">(G17*H17*I17)</f>
        <v>0</v>
      </c>
    </row>
    <row r="18" spans="1:10" ht="15.75" thickBot="1" x14ac:dyDescent="0.3">
      <c r="A18" s="44"/>
      <c r="B18" s="45"/>
      <c r="C18" s="46"/>
      <c r="D18" s="47">
        <v>0</v>
      </c>
      <c r="F18" s="30"/>
      <c r="G18" s="21">
        <v>0</v>
      </c>
      <c r="H18" s="23">
        <v>0</v>
      </c>
      <c r="J18" s="29">
        <f>(H18)</f>
        <v>0</v>
      </c>
    </row>
    <row r="19" spans="1:10" ht="15.75" thickBot="1" x14ac:dyDescent="0.3">
      <c r="A19" s="15"/>
      <c r="B19" s="18"/>
      <c r="C19" s="16"/>
      <c r="D19" s="41">
        <v>0</v>
      </c>
      <c r="F19" s="30" t="s">
        <v>224</v>
      </c>
      <c r="G19" s="21">
        <v>0</v>
      </c>
      <c r="H19" s="23">
        <v>0</v>
      </c>
      <c r="J19" s="29">
        <f>(H19)</f>
        <v>0</v>
      </c>
    </row>
    <row r="20" spans="1:10" ht="15.75" thickBot="1" x14ac:dyDescent="0.3">
      <c r="A20" s="15"/>
      <c r="B20" s="18"/>
      <c r="C20" s="16"/>
      <c r="D20" s="41">
        <v>0</v>
      </c>
      <c r="F20" s="30"/>
      <c r="G20" s="21">
        <v>0</v>
      </c>
      <c r="H20" s="23">
        <v>0</v>
      </c>
      <c r="J20" s="29">
        <f>(H20)</f>
        <v>0</v>
      </c>
    </row>
    <row r="21" spans="1:10" ht="15.75" thickBot="1" x14ac:dyDescent="0.3">
      <c r="A21" s="15"/>
      <c r="B21" s="18"/>
      <c r="C21" s="16"/>
      <c r="D21" s="41">
        <v>0</v>
      </c>
      <c r="F21" s="30"/>
      <c r="G21" s="21">
        <v>0</v>
      </c>
      <c r="H21" s="23">
        <v>0</v>
      </c>
      <c r="J21" s="29">
        <f>(H21)</f>
        <v>0</v>
      </c>
    </row>
    <row r="22" spans="1:10" ht="15.75" thickBot="1" x14ac:dyDescent="0.3">
      <c r="A22" s="15"/>
      <c r="B22" s="18"/>
      <c r="C22" s="16"/>
      <c r="D22" s="41">
        <v>0</v>
      </c>
      <c r="J22" s="20">
        <f>SUM(J3:J21)</f>
        <v>199589.22</v>
      </c>
    </row>
    <row r="23" spans="1:10" x14ac:dyDescent="0.25">
      <c r="A23" s="15"/>
      <c r="B23" s="18"/>
      <c r="C23" s="16"/>
      <c r="D23" s="41">
        <v>0</v>
      </c>
    </row>
    <row r="24" spans="1:10" x14ac:dyDescent="0.25">
      <c r="A24" s="15"/>
      <c r="B24" s="18"/>
      <c r="C24" s="16"/>
      <c r="D24" s="41">
        <v>0</v>
      </c>
    </row>
    <row r="25" spans="1:10" x14ac:dyDescent="0.25">
      <c r="A25" s="15"/>
      <c r="B25" s="18"/>
      <c r="C25" s="16"/>
      <c r="D25" s="41">
        <v>0</v>
      </c>
    </row>
    <row r="26" spans="1:10" x14ac:dyDescent="0.25">
      <c r="A26" s="15"/>
      <c r="B26" s="18"/>
      <c r="C26" s="16"/>
      <c r="D26" s="41">
        <v>0</v>
      </c>
    </row>
    <row r="27" spans="1:10" x14ac:dyDescent="0.25">
      <c r="A27" s="15"/>
      <c r="B27" s="18"/>
      <c r="C27" s="16"/>
      <c r="D27" s="41">
        <v>0</v>
      </c>
    </row>
    <row r="28" spans="1:10" x14ac:dyDescent="0.25">
      <c r="A28" s="15"/>
      <c r="B28" s="18"/>
      <c r="C28" s="16"/>
      <c r="D28" s="41">
        <v>0</v>
      </c>
    </row>
    <row r="29" spans="1:10" x14ac:dyDescent="0.25">
      <c r="A29" s="15"/>
      <c r="B29" s="18"/>
      <c r="C29" s="16"/>
      <c r="D29" s="41">
        <v>0</v>
      </c>
    </row>
    <row r="30" spans="1:10" x14ac:dyDescent="0.25">
      <c r="A30" s="15"/>
      <c r="B30" s="18"/>
      <c r="C30" s="16"/>
      <c r="D30" s="41">
        <v>0</v>
      </c>
    </row>
    <row r="31" spans="1:10" x14ac:dyDescent="0.25">
      <c r="A31" s="15"/>
      <c r="B31" s="18"/>
      <c r="C31" s="16"/>
      <c r="D31" s="41">
        <v>0</v>
      </c>
    </row>
    <row r="32" spans="1:10" x14ac:dyDescent="0.25">
      <c r="A32" s="15"/>
      <c r="B32" s="18"/>
      <c r="C32" s="16"/>
      <c r="D32" s="41">
        <v>0</v>
      </c>
    </row>
    <row r="33" spans="4:10" x14ac:dyDescent="0.25">
      <c r="D33" s="49">
        <f>SUM(D4:D32)</f>
        <v>199589.22</v>
      </c>
    </row>
    <row r="44" spans="4:10" x14ac:dyDescent="0.25">
      <c r="J44" s="4"/>
    </row>
    <row r="51" spans="3:6" x14ac:dyDescent="0.25">
      <c r="C51" s="26"/>
      <c r="F51" s="22"/>
    </row>
  </sheetData>
  <pageMargins left="0.43307086614173229" right="0.11811023622047245" top="1.6141732283464567" bottom="0.74803149606299213" header="0.31496062992125984" footer="0.31496062992125984"/>
  <pageSetup scale="110" orientation="portrait" horizontalDpi="4294967293" verticalDpi="300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7"/>
  <dimension ref="A2:J51"/>
  <sheetViews>
    <sheetView topLeftCell="A21" workbookViewId="0">
      <selection activeCell="D31" sqref="D31"/>
    </sheetView>
  </sheetViews>
  <sheetFormatPr baseColWidth="10" defaultRowHeight="15" x14ac:dyDescent="0.25"/>
  <cols>
    <col min="1" max="1" width="12.7109375" customWidth="1"/>
    <col min="2" max="2" width="19.7109375" customWidth="1"/>
    <col min="3" max="3" width="46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A3" s="43" t="s">
        <v>0</v>
      </c>
      <c r="B3" s="43" t="s">
        <v>18</v>
      </c>
      <c r="C3" s="43" t="s">
        <v>1</v>
      </c>
      <c r="D3" s="43" t="s">
        <v>2</v>
      </c>
      <c r="E3" s="2"/>
      <c r="G3" s="3" t="s">
        <v>38</v>
      </c>
      <c r="H3" s="23">
        <f>(D33)</f>
        <v>98191</v>
      </c>
      <c r="J3" s="29">
        <f>(H3)</f>
        <v>98191</v>
      </c>
    </row>
    <row r="4" spans="1:10" ht="15.75" thickBot="1" x14ac:dyDescent="0.3">
      <c r="A4" s="36">
        <v>41645</v>
      </c>
      <c r="B4" s="37">
        <v>29263</v>
      </c>
      <c r="C4" s="38" t="s">
        <v>147</v>
      </c>
      <c r="D4" s="41">
        <v>12220</v>
      </c>
      <c r="G4" s="20">
        <v>0</v>
      </c>
      <c r="H4" s="23">
        <v>0</v>
      </c>
      <c r="J4" s="29">
        <f>(H4*G4)</f>
        <v>0</v>
      </c>
    </row>
    <row r="5" spans="1:10" ht="15.75" thickBot="1" x14ac:dyDescent="0.3">
      <c r="A5" s="44">
        <v>41646</v>
      </c>
      <c r="B5" s="45">
        <v>12951102179</v>
      </c>
      <c r="C5" s="46" t="s">
        <v>133</v>
      </c>
      <c r="D5" s="47">
        <v>23181</v>
      </c>
      <c r="G5" s="20">
        <v>0</v>
      </c>
      <c r="H5" s="23">
        <v>0</v>
      </c>
      <c r="J5" s="29">
        <f t="shared" ref="J5:J12" si="0">(H5*G5)</f>
        <v>0</v>
      </c>
    </row>
    <row r="6" spans="1:10" ht="15.75" thickBot="1" x14ac:dyDescent="0.3">
      <c r="A6" s="36">
        <v>41647</v>
      </c>
      <c r="B6" s="37">
        <v>3101</v>
      </c>
      <c r="C6" s="38" t="s">
        <v>621</v>
      </c>
      <c r="D6" s="41">
        <v>9000</v>
      </c>
      <c r="E6" s="50"/>
      <c r="G6" s="20">
        <v>0</v>
      </c>
      <c r="H6" s="23">
        <v>0</v>
      </c>
      <c r="J6" s="29">
        <f t="shared" si="0"/>
        <v>0</v>
      </c>
    </row>
    <row r="7" spans="1:10" ht="15.75" thickBot="1" x14ac:dyDescent="0.3">
      <c r="A7" s="36">
        <v>41647</v>
      </c>
      <c r="B7" s="37">
        <v>8084</v>
      </c>
      <c r="C7" s="38" t="s">
        <v>544</v>
      </c>
      <c r="D7" s="41">
        <v>20000</v>
      </c>
      <c r="E7" s="50"/>
      <c r="G7" s="20"/>
      <c r="H7" s="23"/>
      <c r="J7" s="29"/>
    </row>
    <row r="8" spans="1:10" ht="15.75" thickBot="1" x14ac:dyDescent="0.3">
      <c r="A8" s="44">
        <v>41647</v>
      </c>
      <c r="B8" s="45" t="s">
        <v>622</v>
      </c>
      <c r="C8" s="46" t="s">
        <v>549</v>
      </c>
      <c r="D8" s="47">
        <v>33790</v>
      </c>
      <c r="E8" s="50"/>
      <c r="G8" s="20">
        <v>0</v>
      </c>
      <c r="H8" s="23">
        <v>0</v>
      </c>
      <c r="J8" s="29">
        <f t="shared" si="0"/>
        <v>0</v>
      </c>
    </row>
    <row r="9" spans="1:10" ht="15.75" thickBot="1" x14ac:dyDescent="0.3">
      <c r="A9" s="36"/>
      <c r="B9" s="37"/>
      <c r="C9" s="46"/>
      <c r="D9" s="41">
        <v>0</v>
      </c>
      <c r="E9" s="50"/>
      <c r="G9" s="20">
        <v>0</v>
      </c>
      <c r="H9" s="23">
        <v>0</v>
      </c>
      <c r="J9" s="29">
        <f t="shared" si="0"/>
        <v>0</v>
      </c>
    </row>
    <row r="10" spans="1:10" ht="15.75" thickBot="1" x14ac:dyDescent="0.3">
      <c r="A10" s="44"/>
      <c r="B10" s="48"/>
      <c r="C10" s="46"/>
      <c r="D10" s="47">
        <v>0</v>
      </c>
      <c r="E10" s="50"/>
      <c r="G10" s="20">
        <v>0</v>
      </c>
      <c r="H10" s="23">
        <v>0</v>
      </c>
      <c r="J10" s="29">
        <f t="shared" si="0"/>
        <v>0</v>
      </c>
    </row>
    <row r="11" spans="1:10" ht="15.75" thickBot="1" x14ac:dyDescent="0.3">
      <c r="A11" s="36"/>
      <c r="B11" s="37"/>
      <c r="C11" s="46"/>
      <c r="D11" s="41">
        <v>0</v>
      </c>
      <c r="E11" s="50"/>
      <c r="G11" s="20">
        <v>0</v>
      </c>
      <c r="H11" s="23">
        <v>0</v>
      </c>
      <c r="J11" s="29">
        <f t="shared" si="0"/>
        <v>0</v>
      </c>
    </row>
    <row r="12" spans="1:10" ht="15.75" thickBot="1" x14ac:dyDescent="0.3">
      <c r="A12" s="44"/>
      <c r="B12" s="45"/>
      <c r="C12" s="46"/>
      <c r="D12" s="47">
        <v>0</v>
      </c>
      <c r="E12" s="50"/>
      <c r="G12" s="20">
        <v>0</v>
      </c>
      <c r="H12" s="23">
        <v>0</v>
      </c>
      <c r="J12" s="29">
        <f t="shared" si="0"/>
        <v>0</v>
      </c>
    </row>
    <row r="13" spans="1:10" ht="15.75" thickBot="1" x14ac:dyDescent="0.3">
      <c r="A13" s="36"/>
      <c r="B13" s="37"/>
      <c r="C13" s="46"/>
      <c r="D13" s="41">
        <v>0</v>
      </c>
      <c r="E13" s="50"/>
      <c r="G13" s="21">
        <v>0</v>
      </c>
      <c r="H13" s="25">
        <v>0</v>
      </c>
      <c r="I13" s="2">
        <v>500</v>
      </c>
      <c r="J13" s="29">
        <f t="shared" ref="J13:J15" si="1">(G13*H13*I13)</f>
        <v>0</v>
      </c>
    </row>
    <row r="14" spans="1:10" ht="15.75" thickBot="1" x14ac:dyDescent="0.3">
      <c r="A14" s="44"/>
      <c r="B14" s="45"/>
      <c r="C14" s="46"/>
      <c r="D14" s="47">
        <v>0</v>
      </c>
      <c r="G14" s="21">
        <v>0</v>
      </c>
      <c r="H14" s="25">
        <v>0</v>
      </c>
      <c r="I14" s="2">
        <v>500</v>
      </c>
      <c r="J14" s="29">
        <f t="shared" si="1"/>
        <v>0</v>
      </c>
    </row>
    <row r="15" spans="1:10" ht="15.75" thickBot="1" x14ac:dyDescent="0.3">
      <c r="A15" s="36"/>
      <c r="B15" s="37"/>
      <c r="C15" s="38"/>
      <c r="D15" s="41">
        <v>0</v>
      </c>
      <c r="G15" s="21">
        <v>0</v>
      </c>
      <c r="H15" s="25">
        <v>0</v>
      </c>
      <c r="I15" s="2">
        <v>500</v>
      </c>
      <c r="J15" s="29">
        <f t="shared" si="1"/>
        <v>0</v>
      </c>
    </row>
    <row r="16" spans="1:10" ht="15.75" thickBot="1" x14ac:dyDescent="0.3">
      <c r="A16" s="44"/>
      <c r="B16" s="45"/>
      <c r="C16" s="46"/>
      <c r="D16" s="47">
        <v>0</v>
      </c>
      <c r="G16" s="21">
        <v>0</v>
      </c>
      <c r="H16" s="25">
        <v>0</v>
      </c>
      <c r="I16" s="2">
        <v>500</v>
      </c>
      <c r="J16" s="29">
        <f>(G16*H16*I16)</f>
        <v>0</v>
      </c>
    </row>
    <row r="17" spans="1:10" ht="15.75" thickBot="1" x14ac:dyDescent="0.3">
      <c r="A17" s="15"/>
      <c r="B17" s="18"/>
      <c r="C17" s="16"/>
      <c r="D17" s="41">
        <v>0</v>
      </c>
      <c r="G17" s="21">
        <v>0</v>
      </c>
      <c r="H17" s="25">
        <v>0</v>
      </c>
      <c r="I17" s="2">
        <v>500</v>
      </c>
      <c r="J17" s="29">
        <f t="shared" ref="J17" si="2">(G17*H17*I17)</f>
        <v>0</v>
      </c>
    </row>
    <row r="18" spans="1:10" ht="15.75" thickBot="1" x14ac:dyDescent="0.3">
      <c r="A18" s="44"/>
      <c r="B18" s="45"/>
      <c r="C18" s="46"/>
      <c r="D18" s="47">
        <v>0</v>
      </c>
      <c r="F18" s="30"/>
      <c r="G18" s="21">
        <v>0</v>
      </c>
      <c r="H18" s="23">
        <v>0</v>
      </c>
      <c r="J18" s="29">
        <f>(H18)</f>
        <v>0</v>
      </c>
    </row>
    <row r="19" spans="1:10" ht="15.75" thickBot="1" x14ac:dyDescent="0.3">
      <c r="A19" s="15"/>
      <c r="B19" s="18"/>
      <c r="C19" s="16"/>
      <c r="D19" s="41">
        <v>0</v>
      </c>
      <c r="F19" s="30" t="s">
        <v>224</v>
      </c>
      <c r="G19" s="21">
        <v>0</v>
      </c>
      <c r="H19" s="23">
        <v>0</v>
      </c>
      <c r="J19" s="29">
        <f>(H19)</f>
        <v>0</v>
      </c>
    </row>
    <row r="20" spans="1:10" ht="15.75" thickBot="1" x14ac:dyDescent="0.3">
      <c r="A20" s="15"/>
      <c r="B20" s="18"/>
      <c r="C20" s="16"/>
      <c r="D20" s="41">
        <v>0</v>
      </c>
      <c r="F20" s="30"/>
      <c r="G20" s="21">
        <v>0</v>
      </c>
      <c r="H20" s="23">
        <v>0</v>
      </c>
      <c r="J20" s="29">
        <f>(H20)</f>
        <v>0</v>
      </c>
    </row>
    <row r="21" spans="1:10" ht="15.75" thickBot="1" x14ac:dyDescent="0.3">
      <c r="A21" s="15"/>
      <c r="B21" s="18"/>
      <c r="C21" s="16"/>
      <c r="D21" s="41">
        <v>0</v>
      </c>
      <c r="F21" s="30"/>
      <c r="G21" s="21">
        <v>0</v>
      </c>
      <c r="H21" s="23">
        <v>0</v>
      </c>
      <c r="J21" s="29">
        <f>(H21)</f>
        <v>0</v>
      </c>
    </row>
    <row r="22" spans="1:10" ht="15.75" thickBot="1" x14ac:dyDescent="0.3">
      <c r="A22" s="15"/>
      <c r="B22" s="18"/>
      <c r="C22" s="16"/>
      <c r="D22" s="41">
        <v>0</v>
      </c>
      <c r="J22" s="20">
        <f>SUM(J3:J21)</f>
        <v>98191</v>
      </c>
    </row>
    <row r="23" spans="1:10" x14ac:dyDescent="0.25">
      <c r="A23" s="15"/>
      <c r="B23" s="18"/>
      <c r="C23" s="16"/>
      <c r="D23" s="41">
        <v>0</v>
      </c>
    </row>
    <row r="24" spans="1:10" x14ac:dyDescent="0.25">
      <c r="A24" s="15"/>
      <c r="B24" s="18"/>
      <c r="C24" s="16"/>
      <c r="D24" s="41">
        <v>0</v>
      </c>
    </row>
    <row r="25" spans="1:10" x14ac:dyDescent="0.25">
      <c r="A25" s="15"/>
      <c r="B25" s="18"/>
      <c r="C25" s="16"/>
      <c r="D25" s="41">
        <v>0</v>
      </c>
    </row>
    <row r="26" spans="1:10" x14ac:dyDescent="0.25">
      <c r="A26" s="15"/>
      <c r="B26" s="18"/>
      <c r="C26" s="16"/>
      <c r="D26" s="41">
        <v>0</v>
      </c>
    </row>
    <row r="27" spans="1:10" x14ac:dyDescent="0.25">
      <c r="A27" s="15"/>
      <c r="B27" s="18"/>
      <c r="C27" s="16"/>
      <c r="D27" s="41">
        <v>0</v>
      </c>
    </row>
    <row r="28" spans="1:10" x14ac:dyDescent="0.25">
      <c r="A28" s="15"/>
      <c r="B28" s="18"/>
      <c r="C28" s="16"/>
      <c r="D28" s="41">
        <v>0</v>
      </c>
    </row>
    <row r="29" spans="1:10" x14ac:dyDescent="0.25">
      <c r="A29" s="15"/>
      <c r="B29" s="18"/>
      <c r="C29" s="16"/>
      <c r="D29" s="41">
        <v>0</v>
      </c>
    </row>
    <row r="30" spans="1:10" x14ac:dyDescent="0.25">
      <c r="A30" s="15"/>
      <c r="B30" s="18"/>
      <c r="C30" s="16"/>
      <c r="D30" s="41">
        <v>0</v>
      </c>
    </row>
    <row r="31" spans="1:10" x14ac:dyDescent="0.25">
      <c r="A31" s="15"/>
      <c r="B31" s="18"/>
      <c r="C31" s="16"/>
      <c r="D31" s="41">
        <v>0</v>
      </c>
    </row>
    <row r="32" spans="1:10" x14ac:dyDescent="0.25">
      <c r="A32" s="15"/>
      <c r="B32" s="18"/>
      <c r="C32" s="16"/>
      <c r="D32" s="41">
        <v>0</v>
      </c>
    </row>
    <row r="33" spans="4:10" x14ac:dyDescent="0.25">
      <c r="D33" s="49">
        <f>SUM(D4:D32)</f>
        <v>98191</v>
      </c>
    </row>
    <row r="44" spans="4:10" x14ac:dyDescent="0.25">
      <c r="J44" s="4"/>
    </row>
    <row r="51" spans="3:6" x14ac:dyDescent="0.25">
      <c r="C51" s="26"/>
      <c r="F51" s="22"/>
    </row>
  </sheetData>
  <pageMargins left="0.43307086614173229" right="0.11811023622047245" top="1.6141732283464567" bottom="0.74803149606299213" header="0.31496062992125984" footer="0.31496062992125984"/>
  <pageSetup scale="110" orientation="portrait" horizontalDpi="4294967293" verticalDpi="300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8"/>
  <dimension ref="A2:J51"/>
  <sheetViews>
    <sheetView workbookViewId="0">
      <selection sqref="A1:D33"/>
    </sheetView>
  </sheetViews>
  <sheetFormatPr baseColWidth="10" defaultRowHeight="15" x14ac:dyDescent="0.25"/>
  <cols>
    <col min="1" max="1" width="12.7109375" customWidth="1"/>
    <col min="2" max="2" width="19.7109375" customWidth="1"/>
    <col min="3" max="3" width="46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A3" s="43" t="s">
        <v>0</v>
      </c>
      <c r="B3" s="43" t="s">
        <v>18</v>
      </c>
      <c r="C3" s="43" t="s">
        <v>1</v>
      </c>
      <c r="D3" s="43" t="s">
        <v>2</v>
      </c>
      <c r="E3" s="2"/>
      <c r="G3" s="3" t="s">
        <v>38</v>
      </c>
      <c r="H3" s="23">
        <f>(D33)</f>
        <v>194816.18000000002</v>
      </c>
      <c r="J3" s="29">
        <f>(H3)</f>
        <v>194816.18000000002</v>
      </c>
    </row>
    <row r="4" spans="1:10" ht="15.75" thickBot="1" x14ac:dyDescent="0.3">
      <c r="A4" s="36">
        <v>41999</v>
      </c>
      <c r="B4" s="37">
        <v>29100</v>
      </c>
      <c r="C4" s="38" t="s">
        <v>147</v>
      </c>
      <c r="D4" s="41">
        <v>12506.9</v>
      </c>
      <c r="G4" s="20">
        <v>0</v>
      </c>
      <c r="H4" s="23">
        <v>0</v>
      </c>
      <c r="J4" s="29">
        <f>(H4*G4)</f>
        <v>0</v>
      </c>
    </row>
    <row r="5" spans="1:10" ht="15.75" thickBot="1" x14ac:dyDescent="0.3">
      <c r="A5" s="44">
        <v>42000</v>
      </c>
      <c r="B5" s="45">
        <v>12951101914</v>
      </c>
      <c r="C5" s="46" t="s">
        <v>58</v>
      </c>
      <c r="D5" s="47">
        <v>6003</v>
      </c>
      <c r="G5" s="20">
        <v>0</v>
      </c>
      <c r="H5" s="23">
        <v>0</v>
      </c>
      <c r="J5" s="29">
        <f t="shared" ref="J5:J12" si="0">(H5*G5)</f>
        <v>0</v>
      </c>
    </row>
    <row r="6" spans="1:10" ht="15.75" thickBot="1" x14ac:dyDescent="0.3">
      <c r="A6" s="36">
        <v>42000</v>
      </c>
      <c r="B6" s="37">
        <v>1384</v>
      </c>
      <c r="C6" s="38" t="s">
        <v>143</v>
      </c>
      <c r="D6" s="41">
        <v>18054.87</v>
      </c>
      <c r="E6" s="50"/>
      <c r="G6" s="20">
        <v>0</v>
      </c>
      <c r="H6" s="23">
        <v>0</v>
      </c>
      <c r="J6" s="29">
        <f t="shared" si="0"/>
        <v>0</v>
      </c>
    </row>
    <row r="7" spans="1:10" ht="15.75" thickBot="1" x14ac:dyDescent="0.3">
      <c r="A7" s="36">
        <v>42001</v>
      </c>
      <c r="B7" s="37">
        <v>1821</v>
      </c>
      <c r="C7" s="38" t="s">
        <v>130</v>
      </c>
      <c r="D7" s="41">
        <v>8500</v>
      </c>
      <c r="E7" s="50"/>
      <c r="G7" s="20"/>
      <c r="H7" s="23"/>
      <c r="J7" s="29"/>
    </row>
    <row r="8" spans="1:10" ht="15.75" thickBot="1" x14ac:dyDescent="0.3">
      <c r="A8" s="44">
        <v>42001</v>
      </c>
      <c r="B8" s="45" t="s">
        <v>616</v>
      </c>
      <c r="C8" s="46" t="s">
        <v>144</v>
      </c>
      <c r="D8" s="47">
        <v>21000</v>
      </c>
      <c r="E8" s="50"/>
      <c r="G8" s="20">
        <v>0</v>
      </c>
      <c r="H8" s="23">
        <v>0</v>
      </c>
      <c r="J8" s="29">
        <f t="shared" si="0"/>
        <v>0</v>
      </c>
    </row>
    <row r="9" spans="1:10" ht="15.75" thickBot="1" x14ac:dyDescent="0.3">
      <c r="A9" s="36">
        <v>42003</v>
      </c>
      <c r="B9" s="37">
        <v>29155</v>
      </c>
      <c r="C9" s="46" t="s">
        <v>147</v>
      </c>
      <c r="D9" s="41">
        <v>24726.9</v>
      </c>
      <c r="E9" s="50"/>
      <c r="G9" s="20">
        <v>0</v>
      </c>
      <c r="H9" s="23">
        <v>0</v>
      </c>
      <c r="J9" s="29">
        <f t="shared" si="0"/>
        <v>0</v>
      </c>
    </row>
    <row r="10" spans="1:10" ht="15.75" thickBot="1" x14ac:dyDescent="0.3">
      <c r="A10" s="44">
        <v>42003</v>
      </c>
      <c r="B10" s="48">
        <v>12951101996</v>
      </c>
      <c r="C10" s="46" t="s">
        <v>58</v>
      </c>
      <c r="D10" s="47">
        <v>8004</v>
      </c>
      <c r="E10" s="50"/>
      <c r="G10" s="20">
        <v>0</v>
      </c>
      <c r="H10" s="23">
        <v>0</v>
      </c>
      <c r="J10" s="29">
        <f t="shared" si="0"/>
        <v>0</v>
      </c>
    </row>
    <row r="11" spans="1:10" ht="15.75" thickBot="1" x14ac:dyDescent="0.3">
      <c r="A11" s="36">
        <v>42004</v>
      </c>
      <c r="B11" s="37">
        <v>78937</v>
      </c>
      <c r="C11" s="46" t="s">
        <v>617</v>
      </c>
      <c r="D11" s="41">
        <v>21402.61</v>
      </c>
      <c r="E11" s="50"/>
      <c r="G11" s="20">
        <v>0</v>
      </c>
      <c r="H11" s="23">
        <v>0</v>
      </c>
      <c r="J11" s="29">
        <f t="shared" si="0"/>
        <v>0</v>
      </c>
    </row>
    <row r="12" spans="1:10" ht="15.75" thickBot="1" x14ac:dyDescent="0.3">
      <c r="A12" s="44">
        <v>42004</v>
      </c>
      <c r="B12" s="45">
        <v>4672871</v>
      </c>
      <c r="C12" s="46" t="s">
        <v>618</v>
      </c>
      <c r="D12" s="47">
        <v>2505</v>
      </c>
      <c r="E12" s="50"/>
      <c r="G12" s="20">
        <v>0</v>
      </c>
      <c r="H12" s="23">
        <v>0</v>
      </c>
      <c r="J12" s="29">
        <f t="shared" si="0"/>
        <v>0</v>
      </c>
    </row>
    <row r="13" spans="1:10" ht="15.75" thickBot="1" x14ac:dyDescent="0.3">
      <c r="A13" s="36">
        <v>41640</v>
      </c>
      <c r="B13" s="37" t="s">
        <v>619</v>
      </c>
      <c r="C13" s="46" t="s">
        <v>154</v>
      </c>
      <c r="D13" s="41">
        <v>9795</v>
      </c>
      <c r="E13" s="50"/>
      <c r="G13" s="21">
        <v>0</v>
      </c>
      <c r="H13" s="25">
        <v>0</v>
      </c>
      <c r="I13" s="2">
        <v>500</v>
      </c>
      <c r="J13" s="29">
        <f t="shared" ref="J13:J15" si="1">(G13*H13*I13)</f>
        <v>0</v>
      </c>
    </row>
    <row r="14" spans="1:10" ht="15.75" thickBot="1" x14ac:dyDescent="0.3">
      <c r="A14" s="44">
        <v>41641</v>
      </c>
      <c r="B14" s="45">
        <v>29204</v>
      </c>
      <c r="C14" s="46" t="s">
        <v>147</v>
      </c>
      <c r="D14" s="47">
        <v>24726.9</v>
      </c>
      <c r="G14" s="21">
        <v>0</v>
      </c>
      <c r="H14" s="25">
        <v>0</v>
      </c>
      <c r="I14" s="2">
        <v>500</v>
      </c>
      <c r="J14" s="29">
        <f t="shared" si="1"/>
        <v>0</v>
      </c>
    </row>
    <row r="15" spans="1:10" ht="15.75" thickBot="1" x14ac:dyDescent="0.3">
      <c r="A15" s="36">
        <v>41642</v>
      </c>
      <c r="B15" s="37">
        <v>12951102102</v>
      </c>
      <c r="C15" s="38" t="s">
        <v>133</v>
      </c>
      <c r="D15" s="41">
        <v>23181</v>
      </c>
      <c r="G15" s="21">
        <v>0</v>
      </c>
      <c r="H15" s="25">
        <v>0</v>
      </c>
      <c r="I15" s="2">
        <v>500</v>
      </c>
      <c r="J15" s="29">
        <f t="shared" si="1"/>
        <v>0</v>
      </c>
    </row>
    <row r="16" spans="1:10" ht="15.75" thickBot="1" x14ac:dyDescent="0.3">
      <c r="A16" s="44">
        <v>41643</v>
      </c>
      <c r="B16" s="45">
        <v>89402</v>
      </c>
      <c r="C16" s="46" t="s">
        <v>424</v>
      </c>
      <c r="D16" s="47">
        <v>2150</v>
      </c>
      <c r="G16" s="21">
        <v>0</v>
      </c>
      <c r="H16" s="25">
        <v>0</v>
      </c>
      <c r="I16" s="2">
        <v>500</v>
      </c>
      <c r="J16" s="29">
        <f>(G16*H16*I16)</f>
        <v>0</v>
      </c>
    </row>
    <row r="17" spans="1:10" ht="15.75" thickBot="1" x14ac:dyDescent="0.3">
      <c r="A17" s="15">
        <v>41643</v>
      </c>
      <c r="B17" s="18" t="s">
        <v>620</v>
      </c>
      <c r="C17" s="16" t="s">
        <v>144</v>
      </c>
      <c r="D17" s="41">
        <v>12260</v>
      </c>
      <c r="G17" s="21">
        <v>0</v>
      </c>
      <c r="H17" s="25">
        <v>0</v>
      </c>
      <c r="I17" s="2">
        <v>500</v>
      </c>
      <c r="J17" s="29">
        <f t="shared" ref="J17" si="2">(G17*H17*I17)</f>
        <v>0</v>
      </c>
    </row>
    <row r="18" spans="1:10" ht="15.75" thickBot="1" x14ac:dyDescent="0.3">
      <c r="A18" s="44"/>
      <c r="B18" s="45"/>
      <c r="C18" s="46"/>
      <c r="D18" s="47">
        <v>0</v>
      </c>
      <c r="F18" s="30"/>
      <c r="G18" s="21">
        <v>0</v>
      </c>
      <c r="H18" s="23">
        <v>0</v>
      </c>
      <c r="J18" s="29">
        <f>(H18)</f>
        <v>0</v>
      </c>
    </row>
    <row r="19" spans="1:10" ht="15.75" thickBot="1" x14ac:dyDescent="0.3">
      <c r="A19" s="15"/>
      <c r="B19" s="18"/>
      <c r="C19" s="16"/>
      <c r="D19" s="41">
        <v>0</v>
      </c>
      <c r="F19" s="30" t="s">
        <v>224</v>
      </c>
      <c r="G19" s="21">
        <v>0</v>
      </c>
      <c r="H19" s="23">
        <v>0</v>
      </c>
      <c r="J19" s="29">
        <f>(H19)</f>
        <v>0</v>
      </c>
    </row>
    <row r="20" spans="1:10" ht="15.75" thickBot="1" x14ac:dyDescent="0.3">
      <c r="A20" s="15"/>
      <c r="B20" s="18"/>
      <c r="C20" s="16"/>
      <c r="D20" s="41">
        <v>0</v>
      </c>
      <c r="F20" s="30"/>
      <c r="G20" s="21">
        <v>0</v>
      </c>
      <c r="H20" s="23">
        <v>0</v>
      </c>
      <c r="J20" s="29">
        <f>(H20)</f>
        <v>0</v>
      </c>
    </row>
    <row r="21" spans="1:10" ht="15.75" thickBot="1" x14ac:dyDescent="0.3">
      <c r="A21" s="15"/>
      <c r="B21" s="18"/>
      <c r="C21" s="16"/>
      <c r="D21" s="41">
        <v>0</v>
      </c>
      <c r="F21" s="30"/>
      <c r="G21" s="21">
        <v>0</v>
      </c>
      <c r="H21" s="23">
        <v>0</v>
      </c>
      <c r="J21" s="29">
        <f>(H21)</f>
        <v>0</v>
      </c>
    </row>
    <row r="22" spans="1:10" ht="15.75" thickBot="1" x14ac:dyDescent="0.3">
      <c r="A22" s="15"/>
      <c r="B22" s="18"/>
      <c r="C22" s="16"/>
      <c r="D22" s="41">
        <v>0</v>
      </c>
      <c r="J22" s="20">
        <f>SUM(J3:J21)</f>
        <v>194816.18000000002</v>
      </c>
    </row>
    <row r="23" spans="1:10" x14ac:dyDescent="0.25">
      <c r="A23" s="15"/>
      <c r="B23" s="18"/>
      <c r="C23" s="16"/>
      <c r="D23" s="41">
        <v>0</v>
      </c>
    </row>
    <row r="24" spans="1:10" x14ac:dyDescent="0.25">
      <c r="A24" s="15"/>
      <c r="B24" s="18"/>
      <c r="C24" s="16"/>
      <c r="D24" s="41">
        <v>0</v>
      </c>
    </row>
    <row r="25" spans="1:10" x14ac:dyDescent="0.25">
      <c r="A25" s="15"/>
      <c r="B25" s="18"/>
      <c r="C25" s="16"/>
      <c r="D25" s="41">
        <v>0</v>
      </c>
    </row>
    <row r="26" spans="1:10" x14ac:dyDescent="0.25">
      <c r="A26" s="15"/>
      <c r="B26" s="18"/>
      <c r="C26" s="16"/>
      <c r="D26" s="41">
        <v>0</v>
      </c>
    </row>
    <row r="27" spans="1:10" x14ac:dyDescent="0.25">
      <c r="A27" s="15"/>
      <c r="B27" s="18"/>
      <c r="C27" s="16"/>
      <c r="D27" s="41">
        <v>0</v>
      </c>
    </row>
    <row r="28" spans="1:10" x14ac:dyDescent="0.25">
      <c r="A28" s="15"/>
      <c r="B28" s="18"/>
      <c r="C28" s="16"/>
      <c r="D28" s="41">
        <v>0</v>
      </c>
    </row>
    <row r="29" spans="1:10" x14ac:dyDescent="0.25">
      <c r="A29" s="15"/>
      <c r="B29" s="18"/>
      <c r="C29" s="16"/>
      <c r="D29" s="41">
        <v>0</v>
      </c>
    </row>
    <row r="30" spans="1:10" x14ac:dyDescent="0.25">
      <c r="A30" s="15"/>
      <c r="B30" s="18"/>
      <c r="C30" s="16"/>
      <c r="D30" s="41">
        <v>0</v>
      </c>
    </row>
    <row r="31" spans="1:10" x14ac:dyDescent="0.25">
      <c r="A31" s="15"/>
      <c r="B31" s="18"/>
      <c r="C31" s="16"/>
      <c r="D31" s="41">
        <v>0</v>
      </c>
    </row>
    <row r="32" spans="1:10" x14ac:dyDescent="0.25">
      <c r="A32" s="15"/>
      <c r="B32" s="18"/>
      <c r="C32" s="16"/>
      <c r="D32" s="41">
        <v>0</v>
      </c>
    </row>
    <row r="33" spans="4:10" x14ac:dyDescent="0.25">
      <c r="D33" s="49">
        <f>SUM(D4:D32)</f>
        <v>194816.18000000002</v>
      </c>
    </row>
    <row r="44" spans="4:10" x14ac:dyDescent="0.25">
      <c r="J44" s="4"/>
    </row>
    <row r="51" spans="3:6" x14ac:dyDescent="0.25">
      <c r="C51" s="26"/>
      <c r="F51" s="22"/>
    </row>
  </sheetData>
  <pageMargins left="0.43307086614173229" right="0.11811023622047245" top="1.6141732283464567" bottom="0.74803149606299213" header="0.31496062992125984" footer="0.31496062992125984"/>
  <pageSetup scale="110" orientation="portrait" horizontalDpi="4294967293" verticalDpi="3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9"/>
  <dimension ref="A2:J51"/>
  <sheetViews>
    <sheetView workbookViewId="0">
      <selection activeCell="G29" sqref="G29"/>
    </sheetView>
  </sheetViews>
  <sheetFormatPr baseColWidth="10" defaultRowHeight="15" x14ac:dyDescent="0.25"/>
  <cols>
    <col min="1" max="1" width="12.7109375" customWidth="1"/>
    <col min="2" max="2" width="19.7109375" customWidth="1"/>
    <col min="3" max="3" width="46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A3" s="43" t="s">
        <v>0</v>
      </c>
      <c r="B3" s="43" t="s">
        <v>18</v>
      </c>
      <c r="C3" s="43" t="s">
        <v>1</v>
      </c>
      <c r="D3" s="43" t="s">
        <v>2</v>
      </c>
      <c r="E3" s="2"/>
      <c r="G3" s="3" t="s">
        <v>38</v>
      </c>
      <c r="H3" s="23">
        <f>(D33)</f>
        <v>185549.54</v>
      </c>
      <c r="J3" s="29">
        <f>(H3)</f>
        <v>185549.54</v>
      </c>
    </row>
    <row r="4" spans="1:10" ht="15.75" thickBot="1" x14ac:dyDescent="0.3">
      <c r="A4" s="36">
        <v>41627</v>
      </c>
      <c r="B4" s="37">
        <v>29012</v>
      </c>
      <c r="C4" s="38" t="s">
        <v>147</v>
      </c>
      <c r="D4" s="41">
        <v>24726</v>
      </c>
      <c r="G4" s="20">
        <v>0</v>
      </c>
      <c r="H4" s="23">
        <v>0</v>
      </c>
      <c r="J4" s="29">
        <f>(H4*G4)</f>
        <v>0</v>
      </c>
    </row>
    <row r="5" spans="1:10" ht="15.75" thickBot="1" x14ac:dyDescent="0.3">
      <c r="A5" s="44">
        <v>41627</v>
      </c>
      <c r="B5" s="45">
        <v>87655</v>
      </c>
      <c r="C5" s="46" t="s">
        <v>610</v>
      </c>
      <c r="D5" s="47">
        <v>4300</v>
      </c>
      <c r="G5" s="20">
        <v>0</v>
      </c>
      <c r="H5" s="23">
        <v>0</v>
      </c>
      <c r="J5" s="29">
        <f t="shared" ref="J5:J12" si="0">(H5*G5)</f>
        <v>0</v>
      </c>
    </row>
    <row r="6" spans="1:10" ht="15.75" thickBot="1" x14ac:dyDescent="0.3">
      <c r="A6" s="36">
        <v>41627</v>
      </c>
      <c r="B6" s="37">
        <v>200945</v>
      </c>
      <c r="C6" s="38" t="s">
        <v>611</v>
      </c>
      <c r="D6" s="41">
        <v>650</v>
      </c>
      <c r="E6" s="50"/>
      <c r="G6" s="20">
        <v>0</v>
      </c>
      <c r="H6" s="23">
        <v>0</v>
      </c>
      <c r="J6" s="29">
        <f t="shared" si="0"/>
        <v>0</v>
      </c>
    </row>
    <row r="7" spans="1:10" ht="15.75" thickBot="1" x14ac:dyDescent="0.3">
      <c r="A7" s="36">
        <v>41627</v>
      </c>
      <c r="B7" s="37">
        <v>77215</v>
      </c>
      <c r="C7" s="38" t="s">
        <v>612</v>
      </c>
      <c r="D7" s="41">
        <v>3750.15</v>
      </c>
      <c r="E7" s="50"/>
      <c r="G7" s="20"/>
      <c r="H7" s="23"/>
      <c r="J7" s="29"/>
    </row>
    <row r="8" spans="1:10" ht="15.75" thickBot="1" x14ac:dyDescent="0.3">
      <c r="A8" s="44">
        <v>41628</v>
      </c>
      <c r="B8" s="45">
        <v>12951101719</v>
      </c>
      <c r="C8" s="46" t="s">
        <v>58</v>
      </c>
      <c r="D8" s="47">
        <v>8004</v>
      </c>
      <c r="E8" s="50"/>
      <c r="G8" s="20">
        <v>0</v>
      </c>
      <c r="H8" s="23">
        <v>0</v>
      </c>
      <c r="J8" s="29">
        <f t="shared" si="0"/>
        <v>0</v>
      </c>
    </row>
    <row r="9" spans="1:10" ht="15.75" thickBot="1" x14ac:dyDescent="0.3">
      <c r="A9" s="36">
        <v>41629</v>
      </c>
      <c r="B9" s="37" t="s">
        <v>613</v>
      </c>
      <c r="C9" s="46" t="s">
        <v>144</v>
      </c>
      <c r="D9" s="41">
        <v>28000.05</v>
      </c>
      <c r="E9" s="50"/>
      <c r="G9" s="20">
        <v>0</v>
      </c>
      <c r="H9" s="23">
        <v>0</v>
      </c>
      <c r="J9" s="29">
        <f t="shared" si="0"/>
        <v>0</v>
      </c>
    </row>
    <row r="10" spans="1:10" ht="15.75" thickBot="1" x14ac:dyDescent="0.3">
      <c r="A10" s="44">
        <v>41629</v>
      </c>
      <c r="B10" s="48">
        <v>514311</v>
      </c>
      <c r="C10" s="46" t="s">
        <v>614</v>
      </c>
      <c r="D10" s="47">
        <v>7454</v>
      </c>
      <c r="E10" s="50"/>
      <c r="G10" s="20">
        <v>0</v>
      </c>
      <c r="H10" s="23">
        <v>0</v>
      </c>
      <c r="J10" s="29">
        <f t="shared" si="0"/>
        <v>0</v>
      </c>
    </row>
    <row r="11" spans="1:10" ht="15.75" thickBot="1" x14ac:dyDescent="0.3">
      <c r="A11" s="36">
        <v>41631</v>
      </c>
      <c r="B11" s="37">
        <v>514784</v>
      </c>
      <c r="C11" s="46" t="s">
        <v>614</v>
      </c>
      <c r="D11" s="41">
        <v>5000</v>
      </c>
      <c r="E11" s="50"/>
      <c r="G11" s="20">
        <v>0</v>
      </c>
      <c r="H11" s="23">
        <v>0</v>
      </c>
      <c r="J11" s="29">
        <f t="shared" si="0"/>
        <v>0</v>
      </c>
    </row>
    <row r="12" spans="1:10" ht="15.75" thickBot="1" x14ac:dyDescent="0.3">
      <c r="A12" s="44">
        <v>41631</v>
      </c>
      <c r="B12" s="45">
        <v>507147</v>
      </c>
      <c r="C12" s="46" t="s">
        <v>542</v>
      </c>
      <c r="D12" s="47">
        <v>10000</v>
      </c>
      <c r="E12" s="50"/>
      <c r="G12" s="20">
        <v>0</v>
      </c>
      <c r="H12" s="23">
        <v>0</v>
      </c>
      <c r="J12" s="29">
        <f t="shared" si="0"/>
        <v>0</v>
      </c>
    </row>
    <row r="13" spans="1:10" ht="15.75" thickBot="1" x14ac:dyDescent="0.3">
      <c r="A13" s="36">
        <v>41631</v>
      </c>
      <c r="B13" s="37">
        <v>29057</v>
      </c>
      <c r="C13" s="46" t="s">
        <v>147</v>
      </c>
      <c r="D13" s="41">
        <v>19781</v>
      </c>
      <c r="E13" s="50"/>
      <c r="G13" s="21">
        <v>0</v>
      </c>
      <c r="H13" s="25">
        <v>0</v>
      </c>
      <c r="I13" s="2">
        <v>500</v>
      </c>
      <c r="J13" s="29">
        <f t="shared" ref="J13:J15" si="1">(G13*H13*I13)</f>
        <v>0</v>
      </c>
    </row>
    <row r="14" spans="1:10" ht="15.75" thickBot="1" x14ac:dyDescent="0.3">
      <c r="A14" s="44">
        <v>41631</v>
      </c>
      <c r="B14" s="45">
        <v>515013</v>
      </c>
      <c r="C14" s="46" t="s">
        <v>614</v>
      </c>
      <c r="D14" s="47">
        <v>4850</v>
      </c>
      <c r="G14" s="21">
        <v>0</v>
      </c>
      <c r="H14" s="25">
        <v>0</v>
      </c>
      <c r="I14" s="2">
        <v>500</v>
      </c>
      <c r="J14" s="29">
        <f t="shared" si="1"/>
        <v>0</v>
      </c>
    </row>
    <row r="15" spans="1:10" ht="15.75" thickBot="1" x14ac:dyDescent="0.3">
      <c r="A15" s="36">
        <v>41631</v>
      </c>
      <c r="B15" s="37">
        <v>12951101828</v>
      </c>
      <c r="C15" s="38" t="s">
        <v>133</v>
      </c>
      <c r="D15" s="41">
        <v>21180</v>
      </c>
      <c r="G15" s="21">
        <v>0</v>
      </c>
      <c r="H15" s="25">
        <v>0</v>
      </c>
      <c r="I15" s="2">
        <v>500</v>
      </c>
      <c r="J15" s="29">
        <f t="shared" si="1"/>
        <v>0</v>
      </c>
    </row>
    <row r="16" spans="1:10" ht="15.75" thickBot="1" x14ac:dyDescent="0.3">
      <c r="A16" s="44">
        <v>41631</v>
      </c>
      <c r="B16" s="45">
        <v>1383</v>
      </c>
      <c r="C16" s="46" t="s">
        <v>16</v>
      </c>
      <c r="D16" s="47">
        <v>19574.34</v>
      </c>
      <c r="G16" s="21">
        <v>0</v>
      </c>
      <c r="H16" s="25">
        <v>0</v>
      </c>
      <c r="I16" s="2">
        <v>500</v>
      </c>
      <c r="J16" s="29">
        <f>(G16*H16*I16)</f>
        <v>0</v>
      </c>
    </row>
    <row r="17" spans="1:10" ht="15.75" thickBot="1" x14ac:dyDescent="0.3">
      <c r="A17" s="15">
        <v>41633</v>
      </c>
      <c r="B17" s="18">
        <v>3716</v>
      </c>
      <c r="C17" s="16" t="s">
        <v>615</v>
      </c>
      <c r="D17" s="41">
        <v>28280</v>
      </c>
      <c r="G17" s="21">
        <v>0</v>
      </c>
      <c r="H17" s="25">
        <v>0</v>
      </c>
      <c r="I17" s="2">
        <v>500</v>
      </c>
      <c r="J17" s="29">
        <f t="shared" ref="J17" si="2">(G17*H17*I17)</f>
        <v>0</v>
      </c>
    </row>
    <row r="18" spans="1:10" ht="15.75" thickBot="1" x14ac:dyDescent="0.3">
      <c r="A18" s="44"/>
      <c r="B18" s="45"/>
      <c r="C18" s="46"/>
      <c r="D18" s="47">
        <v>0</v>
      </c>
      <c r="F18" s="30"/>
      <c r="G18" s="21">
        <v>0</v>
      </c>
      <c r="H18" s="23">
        <v>0</v>
      </c>
      <c r="J18" s="29">
        <f>(H18)</f>
        <v>0</v>
      </c>
    </row>
    <row r="19" spans="1:10" ht="15.75" thickBot="1" x14ac:dyDescent="0.3">
      <c r="A19" s="15"/>
      <c r="B19" s="18"/>
      <c r="C19" s="16"/>
      <c r="D19" s="41">
        <v>0</v>
      </c>
      <c r="F19" s="30" t="s">
        <v>224</v>
      </c>
      <c r="G19" s="21">
        <v>0</v>
      </c>
      <c r="H19" s="23">
        <v>0</v>
      </c>
      <c r="J19" s="29">
        <f>(H19)</f>
        <v>0</v>
      </c>
    </row>
    <row r="20" spans="1:10" ht="15.75" thickBot="1" x14ac:dyDescent="0.3">
      <c r="A20" s="15"/>
      <c r="B20" s="18"/>
      <c r="C20" s="16"/>
      <c r="D20" s="41">
        <v>0</v>
      </c>
      <c r="F20" s="30"/>
      <c r="G20" s="21">
        <v>0</v>
      </c>
      <c r="H20" s="23">
        <v>0</v>
      </c>
      <c r="J20" s="29">
        <f>(H20)</f>
        <v>0</v>
      </c>
    </row>
    <row r="21" spans="1:10" ht="15.75" thickBot="1" x14ac:dyDescent="0.3">
      <c r="A21" s="15"/>
      <c r="B21" s="18"/>
      <c r="C21" s="16"/>
      <c r="D21" s="41">
        <v>0</v>
      </c>
      <c r="F21" s="30"/>
      <c r="G21" s="21">
        <v>0</v>
      </c>
      <c r="H21" s="23">
        <v>0</v>
      </c>
      <c r="J21" s="29">
        <f>(H21)</f>
        <v>0</v>
      </c>
    </row>
    <row r="22" spans="1:10" ht="15.75" thickBot="1" x14ac:dyDescent="0.3">
      <c r="A22" s="15"/>
      <c r="B22" s="18"/>
      <c r="C22" s="16"/>
      <c r="D22" s="41">
        <v>0</v>
      </c>
      <c r="J22" s="20">
        <f>SUM(J3:J21)</f>
        <v>185549.54</v>
      </c>
    </row>
    <row r="23" spans="1:10" x14ac:dyDescent="0.25">
      <c r="A23" s="15"/>
      <c r="B23" s="18"/>
      <c r="C23" s="16"/>
      <c r="D23" s="41">
        <v>0</v>
      </c>
    </row>
    <row r="24" spans="1:10" x14ac:dyDescent="0.25">
      <c r="A24" s="15"/>
      <c r="B24" s="18"/>
      <c r="C24" s="16"/>
      <c r="D24" s="41">
        <v>0</v>
      </c>
    </row>
    <row r="25" spans="1:10" x14ac:dyDescent="0.25">
      <c r="A25" s="15"/>
      <c r="B25" s="18"/>
      <c r="C25" s="16"/>
      <c r="D25" s="41">
        <v>0</v>
      </c>
    </row>
    <row r="26" spans="1:10" x14ac:dyDescent="0.25">
      <c r="A26" s="15"/>
      <c r="B26" s="18"/>
      <c r="C26" s="16"/>
      <c r="D26" s="41">
        <v>0</v>
      </c>
    </row>
    <row r="27" spans="1:10" x14ac:dyDescent="0.25">
      <c r="A27" s="15"/>
      <c r="B27" s="18"/>
      <c r="C27" s="16"/>
      <c r="D27" s="41">
        <v>0</v>
      </c>
    </row>
    <row r="28" spans="1:10" x14ac:dyDescent="0.25">
      <c r="A28" s="15"/>
      <c r="B28" s="18"/>
      <c r="C28" s="16"/>
      <c r="D28" s="41">
        <v>0</v>
      </c>
    </row>
    <row r="29" spans="1:10" x14ac:dyDescent="0.25">
      <c r="A29" s="15"/>
      <c r="B29" s="18"/>
      <c r="C29" s="16"/>
      <c r="D29" s="41">
        <v>0</v>
      </c>
    </row>
    <row r="30" spans="1:10" x14ac:dyDescent="0.25">
      <c r="A30" s="15"/>
      <c r="B30" s="18"/>
      <c r="C30" s="16"/>
      <c r="D30" s="41">
        <v>0</v>
      </c>
    </row>
    <row r="31" spans="1:10" x14ac:dyDescent="0.25">
      <c r="A31" s="15"/>
      <c r="B31" s="18"/>
      <c r="C31" s="16"/>
      <c r="D31" s="41">
        <v>0</v>
      </c>
    </row>
    <row r="32" spans="1:10" x14ac:dyDescent="0.25">
      <c r="A32" s="15"/>
      <c r="B32" s="18"/>
      <c r="C32" s="16"/>
      <c r="D32" s="41">
        <v>0</v>
      </c>
    </row>
    <row r="33" spans="4:10" x14ac:dyDescent="0.25">
      <c r="D33" s="49">
        <f>SUM(D4:D32)</f>
        <v>185549.54</v>
      </c>
    </row>
    <row r="44" spans="4:10" x14ac:dyDescent="0.25">
      <c r="J44" s="4"/>
    </row>
    <row r="51" spans="3:6" x14ac:dyDescent="0.25">
      <c r="C51" s="26"/>
      <c r="F51" s="22"/>
    </row>
  </sheetData>
  <pageMargins left="0.43307086614173229" right="0.11811023622047245" top="1.6141732283464567" bottom="0.74803149606299213" header="0.31496062992125984" footer="0.31496062992125984"/>
  <pageSetup scale="110" orientation="portrait" horizontalDpi="4294967293" verticalDpi="300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0"/>
  <dimension ref="A2:J51"/>
  <sheetViews>
    <sheetView workbookViewId="0">
      <selection sqref="A1:D33"/>
    </sheetView>
  </sheetViews>
  <sheetFormatPr baseColWidth="10" defaultRowHeight="15" x14ac:dyDescent="0.25"/>
  <cols>
    <col min="1" max="1" width="12.7109375" customWidth="1"/>
    <col min="2" max="2" width="19.7109375" customWidth="1"/>
    <col min="3" max="3" width="46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A3" s="43" t="s">
        <v>0</v>
      </c>
      <c r="B3" s="43" t="s">
        <v>18</v>
      </c>
      <c r="C3" s="43" t="s">
        <v>1</v>
      </c>
      <c r="D3" s="43" t="s">
        <v>2</v>
      </c>
      <c r="E3" s="2"/>
      <c r="G3" s="3" t="s">
        <v>38</v>
      </c>
      <c r="H3" s="23">
        <f>(D33)</f>
        <v>170347.07</v>
      </c>
      <c r="J3" s="29">
        <f>(H3)</f>
        <v>170347.07</v>
      </c>
    </row>
    <row r="4" spans="1:10" ht="15.75" thickBot="1" x14ac:dyDescent="0.3">
      <c r="A4" s="36">
        <v>41620</v>
      </c>
      <c r="B4" s="37">
        <v>76073</v>
      </c>
      <c r="C4" s="38" t="s">
        <v>605</v>
      </c>
      <c r="D4" s="41">
        <v>11947.67</v>
      </c>
      <c r="G4" s="20">
        <v>0</v>
      </c>
      <c r="H4" s="23">
        <v>0</v>
      </c>
      <c r="J4" s="29">
        <f>(H4*G4)</f>
        <v>0</v>
      </c>
    </row>
    <row r="5" spans="1:10" ht="15.75" thickBot="1" x14ac:dyDescent="0.3">
      <c r="A5" s="44">
        <v>41620</v>
      </c>
      <c r="B5" s="45">
        <v>28900</v>
      </c>
      <c r="C5" s="46" t="s">
        <v>147</v>
      </c>
      <c r="D5" s="47">
        <v>22282.9</v>
      </c>
      <c r="G5" s="20">
        <v>0</v>
      </c>
      <c r="H5" s="23">
        <v>0</v>
      </c>
      <c r="J5" s="29">
        <f t="shared" ref="J5:J12" si="0">(H5*G5)</f>
        <v>0</v>
      </c>
    </row>
    <row r="6" spans="1:10" ht="15.75" thickBot="1" x14ac:dyDescent="0.3">
      <c r="A6" s="36">
        <v>41621</v>
      </c>
      <c r="B6" s="37">
        <v>12951101538</v>
      </c>
      <c r="C6" s="38" t="s">
        <v>133</v>
      </c>
      <c r="D6" s="41">
        <v>19456</v>
      </c>
      <c r="E6" s="50"/>
      <c r="G6" s="20">
        <v>0</v>
      </c>
      <c r="H6" s="23">
        <v>0</v>
      </c>
      <c r="J6" s="29">
        <f t="shared" si="0"/>
        <v>0</v>
      </c>
    </row>
    <row r="7" spans="1:10" ht="15.75" thickBot="1" x14ac:dyDescent="0.3">
      <c r="A7" s="36">
        <v>41622</v>
      </c>
      <c r="B7" s="37">
        <v>200391</v>
      </c>
      <c r="C7" s="38" t="s">
        <v>606</v>
      </c>
      <c r="D7" s="41">
        <v>3800.01</v>
      </c>
      <c r="E7" s="50"/>
      <c r="G7" s="20"/>
      <c r="H7" s="23"/>
      <c r="J7" s="29"/>
    </row>
    <row r="8" spans="1:10" ht="15.75" thickBot="1" x14ac:dyDescent="0.3">
      <c r="A8" s="44">
        <v>41624</v>
      </c>
      <c r="B8" s="45">
        <v>76679</v>
      </c>
      <c r="C8" s="46" t="s">
        <v>607</v>
      </c>
      <c r="D8" s="47">
        <v>9324.83</v>
      </c>
      <c r="E8" s="50"/>
      <c r="G8" s="20">
        <v>0</v>
      </c>
      <c r="H8" s="23">
        <v>0</v>
      </c>
      <c r="J8" s="29">
        <f t="shared" si="0"/>
        <v>0</v>
      </c>
    </row>
    <row r="9" spans="1:10" ht="15.75" thickBot="1" x14ac:dyDescent="0.3">
      <c r="A9" s="36">
        <v>41625</v>
      </c>
      <c r="B9" s="37">
        <v>12951101609</v>
      </c>
      <c r="C9" s="46" t="s">
        <v>133</v>
      </c>
      <c r="D9" s="41">
        <v>15454</v>
      </c>
      <c r="E9" s="50"/>
      <c r="G9" s="20">
        <v>0</v>
      </c>
      <c r="H9" s="23">
        <v>0</v>
      </c>
      <c r="J9" s="29">
        <f t="shared" si="0"/>
        <v>0</v>
      </c>
    </row>
    <row r="10" spans="1:10" ht="15.75" thickBot="1" x14ac:dyDescent="0.3">
      <c r="A10" s="44">
        <v>41626</v>
      </c>
      <c r="B10" s="48" t="s">
        <v>608</v>
      </c>
      <c r="C10" s="46" t="s">
        <v>549</v>
      </c>
      <c r="D10" s="47">
        <v>33790</v>
      </c>
      <c r="E10" s="50"/>
      <c r="G10" s="20">
        <v>0</v>
      </c>
      <c r="H10" s="23">
        <v>0</v>
      </c>
      <c r="J10" s="29">
        <f t="shared" si="0"/>
        <v>0</v>
      </c>
    </row>
    <row r="11" spans="1:10" ht="15.75" thickBot="1" x14ac:dyDescent="0.3">
      <c r="A11" s="36">
        <v>41626</v>
      </c>
      <c r="B11" s="37">
        <v>46934</v>
      </c>
      <c r="C11" s="46" t="s">
        <v>609</v>
      </c>
      <c r="D11" s="41">
        <v>9291.66</v>
      </c>
      <c r="E11" s="50"/>
      <c r="G11" s="20">
        <v>0</v>
      </c>
      <c r="H11" s="23">
        <v>0</v>
      </c>
      <c r="J11" s="29">
        <f t="shared" si="0"/>
        <v>0</v>
      </c>
    </row>
    <row r="12" spans="1:10" ht="15.75" thickBot="1" x14ac:dyDescent="0.3">
      <c r="A12" s="44">
        <v>41626</v>
      </c>
      <c r="B12" s="45">
        <v>1379</v>
      </c>
      <c r="C12" s="46" t="s">
        <v>414</v>
      </c>
      <c r="D12" s="47">
        <v>45000</v>
      </c>
      <c r="E12" s="50"/>
      <c r="G12" s="20">
        <v>0</v>
      </c>
      <c r="H12" s="23">
        <v>0</v>
      </c>
      <c r="J12" s="29">
        <f t="shared" si="0"/>
        <v>0</v>
      </c>
    </row>
    <row r="13" spans="1:10" ht="15.75" thickBot="1" x14ac:dyDescent="0.3">
      <c r="A13" s="36"/>
      <c r="B13" s="37"/>
      <c r="C13" s="46"/>
      <c r="D13" s="41">
        <v>0</v>
      </c>
      <c r="E13" s="50"/>
      <c r="G13" s="21">
        <v>0</v>
      </c>
      <c r="H13" s="25">
        <v>0</v>
      </c>
      <c r="I13" s="2">
        <v>500</v>
      </c>
      <c r="J13" s="29">
        <f t="shared" ref="J13:J15" si="1">(G13*H13*I13)</f>
        <v>0</v>
      </c>
    </row>
    <row r="14" spans="1:10" ht="15.75" thickBot="1" x14ac:dyDescent="0.3">
      <c r="A14" s="44"/>
      <c r="B14" s="45"/>
      <c r="C14" s="46"/>
      <c r="D14" s="47">
        <v>0</v>
      </c>
      <c r="G14" s="21">
        <v>0</v>
      </c>
      <c r="H14" s="25">
        <v>0</v>
      </c>
      <c r="I14" s="2">
        <v>500</v>
      </c>
      <c r="J14" s="29">
        <f t="shared" si="1"/>
        <v>0</v>
      </c>
    </row>
    <row r="15" spans="1:10" ht="15.75" thickBot="1" x14ac:dyDescent="0.3">
      <c r="A15" s="36"/>
      <c r="B15" s="37"/>
      <c r="C15" s="38"/>
      <c r="D15" s="41">
        <v>0</v>
      </c>
      <c r="G15" s="21">
        <v>0</v>
      </c>
      <c r="H15" s="25">
        <v>0</v>
      </c>
      <c r="I15" s="2">
        <v>500</v>
      </c>
      <c r="J15" s="29">
        <f t="shared" si="1"/>
        <v>0</v>
      </c>
    </row>
    <row r="16" spans="1:10" ht="15.75" thickBot="1" x14ac:dyDescent="0.3">
      <c r="A16" s="44"/>
      <c r="B16" s="45"/>
      <c r="C16" s="46"/>
      <c r="D16" s="47">
        <v>0</v>
      </c>
      <c r="G16" s="21">
        <v>0</v>
      </c>
      <c r="H16" s="25">
        <v>0</v>
      </c>
      <c r="I16" s="2">
        <v>500</v>
      </c>
      <c r="J16" s="29">
        <f>(G16*H16*I16)</f>
        <v>0</v>
      </c>
    </row>
    <row r="17" spans="1:10" ht="15.75" thickBot="1" x14ac:dyDescent="0.3">
      <c r="A17" s="15"/>
      <c r="B17" s="18"/>
      <c r="C17" s="16"/>
      <c r="D17" s="41">
        <v>0</v>
      </c>
      <c r="G17" s="21">
        <v>0</v>
      </c>
      <c r="H17" s="25">
        <v>0</v>
      </c>
      <c r="I17" s="2">
        <v>500</v>
      </c>
      <c r="J17" s="29">
        <f t="shared" ref="J17" si="2">(G17*H17*I17)</f>
        <v>0</v>
      </c>
    </row>
    <row r="18" spans="1:10" ht="15.75" thickBot="1" x14ac:dyDescent="0.3">
      <c r="A18" s="44"/>
      <c r="B18" s="45"/>
      <c r="C18" s="46"/>
      <c r="D18" s="47">
        <v>0</v>
      </c>
      <c r="F18" s="30"/>
      <c r="G18" s="21">
        <v>0</v>
      </c>
      <c r="H18" s="23">
        <v>0</v>
      </c>
      <c r="J18" s="29">
        <f>(H18)</f>
        <v>0</v>
      </c>
    </row>
    <row r="19" spans="1:10" ht="15.75" thickBot="1" x14ac:dyDescent="0.3">
      <c r="A19" s="15"/>
      <c r="B19" s="18"/>
      <c r="C19" s="16"/>
      <c r="D19" s="41">
        <v>0</v>
      </c>
      <c r="F19" s="30" t="s">
        <v>224</v>
      </c>
      <c r="G19" s="21">
        <v>0</v>
      </c>
      <c r="H19" s="23">
        <v>0</v>
      </c>
      <c r="J19" s="29">
        <f>(H19)</f>
        <v>0</v>
      </c>
    </row>
    <row r="20" spans="1:10" ht="15.75" thickBot="1" x14ac:dyDescent="0.3">
      <c r="A20" s="15"/>
      <c r="B20" s="18"/>
      <c r="C20" s="16"/>
      <c r="D20" s="41">
        <v>0</v>
      </c>
      <c r="F20" s="30"/>
      <c r="G20" s="21">
        <v>0</v>
      </c>
      <c r="H20" s="23">
        <v>0</v>
      </c>
      <c r="J20" s="29">
        <f>(H20)</f>
        <v>0</v>
      </c>
    </row>
    <row r="21" spans="1:10" ht="15.75" thickBot="1" x14ac:dyDescent="0.3">
      <c r="A21" s="15"/>
      <c r="B21" s="18"/>
      <c r="C21" s="16"/>
      <c r="D21" s="41">
        <v>0</v>
      </c>
      <c r="F21" s="30"/>
      <c r="G21" s="21">
        <v>0</v>
      </c>
      <c r="H21" s="23">
        <v>0</v>
      </c>
      <c r="J21" s="29">
        <f>(H21)</f>
        <v>0</v>
      </c>
    </row>
    <row r="22" spans="1:10" ht="15.75" thickBot="1" x14ac:dyDescent="0.3">
      <c r="A22" s="15"/>
      <c r="B22" s="18"/>
      <c r="C22" s="16"/>
      <c r="D22" s="41">
        <v>0</v>
      </c>
      <c r="J22" s="20">
        <f>SUM(J3:J21)</f>
        <v>170347.07</v>
      </c>
    </row>
    <row r="23" spans="1:10" x14ac:dyDescent="0.25">
      <c r="A23" s="15"/>
      <c r="B23" s="18"/>
      <c r="C23" s="16"/>
      <c r="D23" s="41">
        <v>0</v>
      </c>
    </row>
    <row r="24" spans="1:10" x14ac:dyDescent="0.25">
      <c r="A24" s="15"/>
      <c r="B24" s="18"/>
      <c r="C24" s="16"/>
      <c r="D24" s="41">
        <v>0</v>
      </c>
    </row>
    <row r="25" spans="1:10" x14ac:dyDescent="0.25">
      <c r="A25" s="15"/>
      <c r="B25" s="18"/>
      <c r="C25" s="16"/>
      <c r="D25" s="41">
        <v>0</v>
      </c>
    </row>
    <row r="26" spans="1:10" x14ac:dyDescent="0.25">
      <c r="A26" s="15"/>
      <c r="B26" s="18"/>
      <c r="C26" s="16"/>
      <c r="D26" s="41">
        <v>0</v>
      </c>
    </row>
    <row r="27" spans="1:10" x14ac:dyDescent="0.25">
      <c r="A27" s="15"/>
      <c r="B27" s="18"/>
      <c r="C27" s="16"/>
      <c r="D27" s="41">
        <v>0</v>
      </c>
    </row>
    <row r="28" spans="1:10" x14ac:dyDescent="0.25">
      <c r="A28" s="15"/>
      <c r="B28" s="18"/>
      <c r="C28" s="16"/>
      <c r="D28" s="41">
        <v>0</v>
      </c>
    </row>
    <row r="29" spans="1:10" x14ac:dyDescent="0.25">
      <c r="A29" s="15"/>
      <c r="B29" s="18"/>
      <c r="C29" s="16"/>
      <c r="D29" s="41">
        <v>0</v>
      </c>
    </row>
    <row r="30" spans="1:10" x14ac:dyDescent="0.25">
      <c r="A30" s="15"/>
      <c r="B30" s="18"/>
      <c r="C30" s="16"/>
      <c r="D30" s="41">
        <v>0</v>
      </c>
    </row>
    <row r="31" spans="1:10" x14ac:dyDescent="0.25">
      <c r="A31" s="15"/>
      <c r="B31" s="18"/>
      <c r="C31" s="16"/>
      <c r="D31" s="41">
        <v>0</v>
      </c>
    </row>
    <row r="32" spans="1:10" x14ac:dyDescent="0.25">
      <c r="A32" s="15"/>
      <c r="B32" s="18"/>
      <c r="C32" s="16"/>
      <c r="D32" s="41">
        <v>0</v>
      </c>
    </row>
    <row r="33" spans="4:10" x14ac:dyDescent="0.25">
      <c r="D33" s="49">
        <f>SUM(D4:D32)</f>
        <v>170347.07</v>
      </c>
    </row>
    <row r="44" spans="4:10" x14ac:dyDescent="0.25">
      <c r="J44" s="4"/>
    </row>
    <row r="51" spans="3:6" x14ac:dyDescent="0.25">
      <c r="C51" s="26"/>
      <c r="F51" s="22"/>
    </row>
  </sheetData>
  <pageMargins left="0.43307086614173229" right="0.11811023622047245" top="1.6141732283464567" bottom="0.74803149606299213" header="0.31496062992125984" footer="0.31496062992125984"/>
  <pageSetup scale="110" orientation="portrait" horizontalDpi="4294967293" verticalDpi="300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/>
  <dimension ref="A2:J51"/>
  <sheetViews>
    <sheetView topLeftCell="A2" workbookViewId="0">
      <selection activeCell="A4" sqref="A1:D33"/>
    </sheetView>
  </sheetViews>
  <sheetFormatPr baseColWidth="10" defaultRowHeight="15" x14ac:dyDescent="0.25"/>
  <cols>
    <col min="1" max="1" width="12.7109375" customWidth="1"/>
    <col min="2" max="2" width="19.7109375" customWidth="1"/>
    <col min="3" max="3" width="46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A3" s="43" t="s">
        <v>0</v>
      </c>
      <c r="B3" s="43" t="s">
        <v>18</v>
      </c>
      <c r="C3" s="43" t="s">
        <v>1</v>
      </c>
      <c r="D3" s="43" t="s">
        <v>2</v>
      </c>
      <c r="E3" s="2"/>
      <c r="G3" s="3" t="s">
        <v>38</v>
      </c>
      <c r="H3" s="23">
        <f>(D33)</f>
        <v>163176.12</v>
      </c>
      <c r="J3" s="29">
        <f>(H3)</f>
        <v>163176.12</v>
      </c>
    </row>
    <row r="4" spans="1:10" ht="15.75" thickBot="1" x14ac:dyDescent="0.3">
      <c r="A4" s="36">
        <v>41613</v>
      </c>
      <c r="B4" s="37">
        <v>28785</v>
      </c>
      <c r="C4" s="38" t="s">
        <v>147</v>
      </c>
      <c r="D4" s="41">
        <v>24726</v>
      </c>
      <c r="G4" s="20">
        <v>0</v>
      </c>
      <c r="H4" s="23">
        <v>0</v>
      </c>
      <c r="J4" s="29">
        <f>(H4*G4)</f>
        <v>0</v>
      </c>
    </row>
    <row r="5" spans="1:10" ht="15.75" thickBot="1" x14ac:dyDescent="0.3">
      <c r="A5" s="44">
        <v>41614</v>
      </c>
      <c r="B5" s="45">
        <v>12951101339</v>
      </c>
      <c r="C5" s="46" t="s">
        <v>133</v>
      </c>
      <c r="D5" s="47">
        <v>19456</v>
      </c>
      <c r="G5" s="20">
        <v>0</v>
      </c>
      <c r="H5" s="23">
        <v>0</v>
      </c>
      <c r="J5" s="29">
        <f t="shared" ref="J5:J12" si="0">(H5*G5)</f>
        <v>0</v>
      </c>
    </row>
    <row r="6" spans="1:10" ht="15.75" thickBot="1" x14ac:dyDescent="0.3">
      <c r="A6" s="36">
        <v>41615</v>
      </c>
      <c r="B6" s="37">
        <v>510851</v>
      </c>
      <c r="C6" s="38" t="s">
        <v>333</v>
      </c>
      <c r="D6" s="41">
        <v>26271</v>
      </c>
      <c r="E6" s="50"/>
      <c r="G6" s="20">
        <v>0</v>
      </c>
      <c r="H6" s="23">
        <v>0</v>
      </c>
      <c r="J6" s="29">
        <f t="shared" si="0"/>
        <v>0</v>
      </c>
    </row>
    <row r="7" spans="1:10" ht="15.75" thickBot="1" x14ac:dyDescent="0.3">
      <c r="A7" s="36">
        <v>41615</v>
      </c>
      <c r="B7" s="37" t="s">
        <v>603</v>
      </c>
      <c r="C7" s="38" t="s">
        <v>144</v>
      </c>
      <c r="D7" s="41">
        <v>26039.95</v>
      </c>
      <c r="E7" s="50"/>
      <c r="G7" s="20"/>
      <c r="H7" s="23"/>
      <c r="J7" s="29"/>
    </row>
    <row r="8" spans="1:10" ht="15.75" thickBot="1" x14ac:dyDescent="0.3">
      <c r="A8" s="44">
        <v>41617</v>
      </c>
      <c r="B8" s="45">
        <v>28845</v>
      </c>
      <c r="C8" s="46" t="s">
        <v>147</v>
      </c>
      <c r="D8" s="47">
        <v>22282.9</v>
      </c>
      <c r="E8" s="50"/>
      <c r="G8" s="20">
        <v>0</v>
      </c>
      <c r="H8" s="23">
        <v>0</v>
      </c>
      <c r="J8" s="29">
        <f t="shared" si="0"/>
        <v>0</v>
      </c>
    </row>
    <row r="9" spans="1:10" ht="15.75" thickBot="1" x14ac:dyDescent="0.3">
      <c r="A9" s="36">
        <v>41617</v>
      </c>
      <c r="B9" s="37" t="s">
        <v>604</v>
      </c>
      <c r="C9" s="46" t="s">
        <v>282</v>
      </c>
      <c r="D9" s="41">
        <v>9250</v>
      </c>
      <c r="E9" s="50"/>
      <c r="G9" s="20">
        <v>0</v>
      </c>
      <c r="H9" s="23">
        <v>0</v>
      </c>
      <c r="J9" s="29">
        <f t="shared" si="0"/>
        <v>0</v>
      </c>
    </row>
    <row r="10" spans="1:10" ht="15.75" thickBot="1" x14ac:dyDescent="0.3">
      <c r="A10" s="44">
        <v>41618</v>
      </c>
      <c r="B10" s="48">
        <v>12951101440</v>
      </c>
      <c r="C10" s="46" t="s">
        <v>133</v>
      </c>
      <c r="D10" s="47">
        <v>13453</v>
      </c>
      <c r="E10" s="50"/>
      <c r="G10" s="20">
        <v>0</v>
      </c>
      <c r="H10" s="23">
        <v>0</v>
      </c>
      <c r="J10" s="29">
        <f t="shared" si="0"/>
        <v>0</v>
      </c>
    </row>
    <row r="11" spans="1:10" ht="15.75" thickBot="1" x14ac:dyDescent="0.3">
      <c r="A11" s="36">
        <v>41618</v>
      </c>
      <c r="B11" s="37">
        <v>75730</v>
      </c>
      <c r="C11" s="46" t="s">
        <v>48</v>
      </c>
      <c r="D11" s="41">
        <v>13197.27</v>
      </c>
      <c r="E11" s="50"/>
      <c r="G11" s="20">
        <v>0</v>
      </c>
      <c r="H11" s="23">
        <v>0</v>
      </c>
      <c r="J11" s="29">
        <f t="shared" si="0"/>
        <v>0</v>
      </c>
    </row>
    <row r="12" spans="1:10" ht="15.75" thickBot="1" x14ac:dyDescent="0.3">
      <c r="A12" s="44">
        <v>41619</v>
      </c>
      <c r="B12" s="45">
        <v>1731</v>
      </c>
      <c r="C12" s="46" t="s">
        <v>130</v>
      </c>
      <c r="D12" s="47">
        <v>8500</v>
      </c>
      <c r="E12" s="50"/>
      <c r="G12" s="20">
        <v>0</v>
      </c>
      <c r="H12" s="23">
        <v>0</v>
      </c>
      <c r="J12" s="29">
        <f t="shared" si="0"/>
        <v>0</v>
      </c>
    </row>
    <row r="13" spans="1:10" ht="15.75" thickBot="1" x14ac:dyDescent="0.3">
      <c r="A13" s="36"/>
      <c r="B13" s="37"/>
      <c r="C13" s="46"/>
      <c r="D13" s="41">
        <v>0</v>
      </c>
      <c r="E13" s="50"/>
      <c r="G13" s="21">
        <v>0</v>
      </c>
      <c r="H13" s="25">
        <v>0</v>
      </c>
      <c r="I13" s="2">
        <v>500</v>
      </c>
      <c r="J13" s="29">
        <f t="shared" ref="J13:J15" si="1">(G13*H13*I13)</f>
        <v>0</v>
      </c>
    </row>
    <row r="14" spans="1:10" ht="15.75" thickBot="1" x14ac:dyDescent="0.3">
      <c r="A14" s="44"/>
      <c r="B14" s="45"/>
      <c r="C14" s="46"/>
      <c r="D14" s="47">
        <v>0</v>
      </c>
      <c r="G14" s="21">
        <v>0</v>
      </c>
      <c r="H14" s="25">
        <v>0</v>
      </c>
      <c r="I14" s="2">
        <v>500</v>
      </c>
      <c r="J14" s="29">
        <f t="shared" si="1"/>
        <v>0</v>
      </c>
    </row>
    <row r="15" spans="1:10" ht="15.75" thickBot="1" x14ac:dyDescent="0.3">
      <c r="A15" s="36"/>
      <c r="B15" s="37"/>
      <c r="C15" s="38"/>
      <c r="D15" s="41">
        <v>0</v>
      </c>
      <c r="G15" s="21">
        <v>0</v>
      </c>
      <c r="H15" s="25">
        <v>0</v>
      </c>
      <c r="I15" s="2">
        <v>500</v>
      </c>
      <c r="J15" s="29">
        <f t="shared" si="1"/>
        <v>0</v>
      </c>
    </row>
    <row r="16" spans="1:10" ht="15.75" thickBot="1" x14ac:dyDescent="0.3">
      <c r="A16" s="44"/>
      <c r="B16" s="45"/>
      <c r="C16" s="46"/>
      <c r="D16" s="47">
        <v>0</v>
      </c>
      <c r="G16" s="21">
        <v>0</v>
      </c>
      <c r="H16" s="25">
        <v>0</v>
      </c>
      <c r="I16" s="2">
        <v>500</v>
      </c>
      <c r="J16" s="29">
        <f>(G16*H16*I16)</f>
        <v>0</v>
      </c>
    </row>
    <row r="17" spans="1:10" ht="15.75" thickBot="1" x14ac:dyDescent="0.3">
      <c r="A17" s="15"/>
      <c r="B17" s="18"/>
      <c r="C17" s="16"/>
      <c r="D17" s="41">
        <v>0</v>
      </c>
      <c r="G17" s="21">
        <v>0</v>
      </c>
      <c r="H17" s="25">
        <v>0</v>
      </c>
      <c r="I17" s="2">
        <v>500</v>
      </c>
      <c r="J17" s="29">
        <f t="shared" ref="J17" si="2">(G17*H17*I17)</f>
        <v>0</v>
      </c>
    </row>
    <row r="18" spans="1:10" ht="15.75" thickBot="1" x14ac:dyDescent="0.3">
      <c r="A18" s="44"/>
      <c r="B18" s="45"/>
      <c r="C18" s="46"/>
      <c r="D18" s="47">
        <v>0</v>
      </c>
      <c r="F18" s="30"/>
      <c r="G18" s="21">
        <v>0</v>
      </c>
      <c r="H18" s="23">
        <v>0</v>
      </c>
      <c r="J18" s="29">
        <f>(H18)</f>
        <v>0</v>
      </c>
    </row>
    <row r="19" spans="1:10" ht="15.75" thickBot="1" x14ac:dyDescent="0.3">
      <c r="A19" s="15"/>
      <c r="B19" s="18"/>
      <c r="C19" s="16"/>
      <c r="D19" s="41">
        <v>0</v>
      </c>
      <c r="F19" s="30" t="s">
        <v>224</v>
      </c>
      <c r="G19" s="21">
        <v>0</v>
      </c>
      <c r="H19" s="23">
        <v>0</v>
      </c>
      <c r="J19" s="29">
        <f>(H19)</f>
        <v>0</v>
      </c>
    </row>
    <row r="20" spans="1:10" ht="15.75" thickBot="1" x14ac:dyDescent="0.3">
      <c r="A20" s="15"/>
      <c r="B20" s="18"/>
      <c r="C20" s="16"/>
      <c r="D20" s="41">
        <v>0</v>
      </c>
      <c r="F20" s="30"/>
      <c r="G20" s="21">
        <v>0</v>
      </c>
      <c r="H20" s="23">
        <v>0</v>
      </c>
      <c r="J20" s="29">
        <f>(H20)</f>
        <v>0</v>
      </c>
    </row>
    <row r="21" spans="1:10" ht="15.75" thickBot="1" x14ac:dyDescent="0.3">
      <c r="A21" s="15"/>
      <c r="B21" s="18"/>
      <c r="C21" s="16"/>
      <c r="D21" s="41">
        <v>0</v>
      </c>
      <c r="F21" s="30"/>
      <c r="G21" s="21">
        <v>0</v>
      </c>
      <c r="H21" s="23">
        <v>0</v>
      </c>
      <c r="J21" s="29">
        <f>(H21)</f>
        <v>0</v>
      </c>
    </row>
    <row r="22" spans="1:10" ht="15.75" thickBot="1" x14ac:dyDescent="0.3">
      <c r="A22" s="15"/>
      <c r="B22" s="18"/>
      <c r="C22" s="16"/>
      <c r="D22" s="41">
        <v>0</v>
      </c>
      <c r="J22" s="20">
        <f>SUM(J3:J21)</f>
        <v>163176.12</v>
      </c>
    </row>
    <row r="23" spans="1:10" x14ac:dyDescent="0.25">
      <c r="A23" s="15"/>
      <c r="B23" s="18"/>
      <c r="C23" s="16"/>
      <c r="D23" s="41">
        <v>0</v>
      </c>
    </row>
    <row r="24" spans="1:10" x14ac:dyDescent="0.25">
      <c r="A24" s="15"/>
      <c r="B24" s="18"/>
      <c r="C24" s="16"/>
      <c r="D24" s="41">
        <v>0</v>
      </c>
    </row>
    <row r="25" spans="1:10" x14ac:dyDescent="0.25">
      <c r="A25" s="15"/>
      <c r="B25" s="18"/>
      <c r="C25" s="16"/>
      <c r="D25" s="41">
        <v>0</v>
      </c>
    </row>
    <row r="26" spans="1:10" x14ac:dyDescent="0.25">
      <c r="A26" s="15"/>
      <c r="B26" s="18"/>
      <c r="C26" s="16"/>
      <c r="D26" s="41">
        <v>0</v>
      </c>
    </row>
    <row r="27" spans="1:10" x14ac:dyDescent="0.25">
      <c r="A27" s="15"/>
      <c r="B27" s="18"/>
      <c r="C27" s="16"/>
      <c r="D27" s="41">
        <v>0</v>
      </c>
    </row>
    <row r="28" spans="1:10" x14ac:dyDescent="0.25">
      <c r="A28" s="15"/>
      <c r="B28" s="18"/>
      <c r="C28" s="16"/>
      <c r="D28" s="41">
        <v>0</v>
      </c>
    </row>
    <row r="29" spans="1:10" x14ac:dyDescent="0.25">
      <c r="A29" s="15"/>
      <c r="B29" s="18"/>
      <c r="C29" s="16"/>
      <c r="D29" s="41">
        <v>0</v>
      </c>
    </row>
    <row r="30" spans="1:10" x14ac:dyDescent="0.25">
      <c r="A30" s="15"/>
      <c r="B30" s="18"/>
      <c r="C30" s="16"/>
      <c r="D30" s="41">
        <v>0</v>
      </c>
    </row>
    <row r="31" spans="1:10" x14ac:dyDescent="0.25">
      <c r="A31" s="15"/>
      <c r="B31" s="18"/>
      <c r="C31" s="16"/>
      <c r="D31" s="41">
        <v>0</v>
      </c>
    </row>
    <row r="32" spans="1:10" x14ac:dyDescent="0.25">
      <c r="A32" s="15"/>
      <c r="B32" s="18"/>
      <c r="C32" s="16"/>
      <c r="D32" s="41">
        <v>0</v>
      </c>
    </row>
    <row r="33" spans="4:10" x14ac:dyDescent="0.25">
      <c r="D33" s="49">
        <f>SUM(D4:D32)</f>
        <v>163176.12</v>
      </c>
    </row>
    <row r="44" spans="4:10" x14ac:dyDescent="0.25">
      <c r="J44" s="4"/>
    </row>
    <row r="51" spans="3:6" x14ac:dyDescent="0.25">
      <c r="C51" s="26"/>
      <c r="F51" s="22"/>
    </row>
  </sheetData>
  <pageMargins left="0.43307086614173229" right="0.11811023622047245" top="1.6141732283464567" bottom="0.74803149606299213" header="0.31496062992125984" footer="0.31496062992125984"/>
  <pageSetup scale="110" orientation="portrait" horizontalDpi="4294967293" verticalDpi="300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2"/>
  <dimension ref="A2:J51"/>
  <sheetViews>
    <sheetView workbookViewId="0">
      <selection activeCell="C9" sqref="C9"/>
    </sheetView>
  </sheetViews>
  <sheetFormatPr baseColWidth="10" defaultRowHeight="15" x14ac:dyDescent="0.25"/>
  <cols>
    <col min="1" max="1" width="12.7109375" customWidth="1"/>
    <col min="2" max="2" width="19.7109375" customWidth="1"/>
    <col min="3" max="3" width="46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A3" s="43" t="s">
        <v>0</v>
      </c>
      <c r="B3" s="43" t="s">
        <v>18</v>
      </c>
      <c r="C3" s="43" t="s">
        <v>1</v>
      </c>
      <c r="D3" s="43" t="s">
        <v>2</v>
      </c>
      <c r="E3" s="2"/>
      <c r="G3" s="3" t="s">
        <v>38</v>
      </c>
      <c r="H3" s="23">
        <f>(D33)</f>
        <v>189629.9</v>
      </c>
      <c r="J3" s="29">
        <f>(H3)</f>
        <v>189629.9</v>
      </c>
    </row>
    <row r="4" spans="1:10" ht="15.75" thickBot="1" x14ac:dyDescent="0.3">
      <c r="A4" s="36">
        <v>41606</v>
      </c>
      <c r="B4" s="37">
        <v>28666</v>
      </c>
      <c r="C4" s="38" t="s">
        <v>28</v>
      </c>
      <c r="D4" s="41">
        <v>19838.900000000001</v>
      </c>
      <c r="G4" s="20">
        <v>0</v>
      </c>
      <c r="H4" s="23">
        <v>0</v>
      </c>
      <c r="J4" s="29">
        <f>(H4*G4)</f>
        <v>0</v>
      </c>
    </row>
    <row r="5" spans="1:10" ht="15.75" thickBot="1" x14ac:dyDescent="0.3">
      <c r="A5" s="44">
        <v>41606</v>
      </c>
      <c r="B5" s="45">
        <v>119896</v>
      </c>
      <c r="C5" s="46" t="s">
        <v>598</v>
      </c>
      <c r="D5" s="47">
        <v>1300</v>
      </c>
      <c r="G5" s="20">
        <v>0</v>
      </c>
      <c r="H5" s="23">
        <v>0</v>
      </c>
      <c r="J5" s="29">
        <f t="shared" ref="J5:J12" si="0">(H5*G5)</f>
        <v>0</v>
      </c>
    </row>
    <row r="6" spans="1:10" ht="15.75" thickBot="1" x14ac:dyDescent="0.3">
      <c r="A6" s="36">
        <v>41607</v>
      </c>
      <c r="B6" s="37">
        <v>12951101151</v>
      </c>
      <c r="C6" s="38" t="s">
        <v>133</v>
      </c>
      <c r="D6" s="41">
        <v>15454</v>
      </c>
      <c r="E6" s="50"/>
      <c r="G6" s="20">
        <v>0</v>
      </c>
      <c r="H6" s="23">
        <v>0</v>
      </c>
      <c r="J6" s="29">
        <f t="shared" si="0"/>
        <v>0</v>
      </c>
    </row>
    <row r="7" spans="1:10" ht="15.75" thickBot="1" x14ac:dyDescent="0.3">
      <c r="A7" s="36">
        <v>41608</v>
      </c>
      <c r="B7" s="37" t="s">
        <v>599</v>
      </c>
      <c r="C7" s="38" t="s">
        <v>144</v>
      </c>
      <c r="D7" s="41">
        <v>19259.95</v>
      </c>
      <c r="E7" s="50"/>
      <c r="G7" s="20"/>
      <c r="H7" s="23"/>
      <c r="J7" s="29"/>
    </row>
    <row r="8" spans="1:10" ht="15.75" thickBot="1" x14ac:dyDescent="0.3">
      <c r="A8" s="44">
        <v>41608</v>
      </c>
      <c r="B8" s="45">
        <v>508891</v>
      </c>
      <c r="C8" s="46" t="s">
        <v>333</v>
      </c>
      <c r="D8" s="47">
        <v>7780</v>
      </c>
      <c r="E8" s="50"/>
      <c r="G8" s="20">
        <v>0</v>
      </c>
      <c r="H8" s="23">
        <v>0</v>
      </c>
      <c r="J8" s="29">
        <f t="shared" si="0"/>
        <v>0</v>
      </c>
    </row>
    <row r="9" spans="1:10" ht="15.75" thickBot="1" x14ac:dyDescent="0.3">
      <c r="A9" s="36">
        <v>41608</v>
      </c>
      <c r="B9" s="37">
        <v>2854</v>
      </c>
      <c r="C9" s="46" t="s">
        <v>600</v>
      </c>
      <c r="D9" s="41">
        <v>30000</v>
      </c>
      <c r="E9" s="50"/>
      <c r="G9" s="20">
        <v>0</v>
      </c>
      <c r="H9" s="23">
        <v>0</v>
      </c>
      <c r="J9" s="29">
        <f t="shared" si="0"/>
        <v>0</v>
      </c>
    </row>
    <row r="10" spans="1:10" ht="15.75" thickBot="1" x14ac:dyDescent="0.3">
      <c r="A10" s="44">
        <v>41609</v>
      </c>
      <c r="B10" s="48">
        <v>509366</v>
      </c>
      <c r="C10" s="46" t="s">
        <v>333</v>
      </c>
      <c r="D10" s="47">
        <v>20000</v>
      </c>
      <c r="E10" s="50"/>
      <c r="G10" s="20">
        <v>0</v>
      </c>
      <c r="H10" s="23">
        <v>0</v>
      </c>
      <c r="J10" s="29">
        <f t="shared" si="0"/>
        <v>0</v>
      </c>
    </row>
    <row r="11" spans="1:10" ht="15.75" thickBot="1" x14ac:dyDescent="0.3">
      <c r="A11" s="36">
        <v>41609</v>
      </c>
      <c r="B11" s="37">
        <v>1378</v>
      </c>
      <c r="C11" s="46" t="s">
        <v>143</v>
      </c>
      <c r="D11" s="41">
        <v>13049.56</v>
      </c>
      <c r="E11" s="50"/>
      <c r="G11" s="20">
        <v>0</v>
      </c>
      <c r="H11" s="23">
        <v>0</v>
      </c>
      <c r="J11" s="29">
        <f t="shared" si="0"/>
        <v>0</v>
      </c>
    </row>
    <row r="12" spans="1:10" ht="15.75" thickBot="1" x14ac:dyDescent="0.3">
      <c r="A12" s="44">
        <v>41610</v>
      </c>
      <c r="B12" s="45">
        <v>28723</v>
      </c>
      <c r="C12" s="46" t="s">
        <v>28</v>
      </c>
      <c r="D12" s="47">
        <v>24726.9</v>
      </c>
      <c r="E12" s="50"/>
      <c r="G12" s="20">
        <v>0</v>
      </c>
      <c r="H12" s="23">
        <v>0</v>
      </c>
      <c r="J12" s="29">
        <f t="shared" si="0"/>
        <v>0</v>
      </c>
    </row>
    <row r="13" spans="1:10" ht="15.75" thickBot="1" x14ac:dyDescent="0.3">
      <c r="A13" s="36">
        <v>41612</v>
      </c>
      <c r="B13" s="37" t="s">
        <v>601</v>
      </c>
      <c r="C13" s="46" t="s">
        <v>549</v>
      </c>
      <c r="D13" s="41">
        <v>11980</v>
      </c>
      <c r="E13" s="50"/>
      <c r="G13" s="21">
        <v>0</v>
      </c>
      <c r="H13" s="25">
        <v>0</v>
      </c>
      <c r="I13" s="2">
        <v>500</v>
      </c>
      <c r="J13" s="29">
        <f t="shared" ref="J13:J15" si="1">(G13*H13*I13)</f>
        <v>0</v>
      </c>
    </row>
    <row r="14" spans="1:10" ht="15.75" thickBot="1" x14ac:dyDescent="0.3">
      <c r="A14" s="44">
        <v>41612</v>
      </c>
      <c r="B14" s="45">
        <v>74785</v>
      </c>
      <c r="C14" s="46" t="s">
        <v>602</v>
      </c>
      <c r="D14" s="47">
        <v>2999.01</v>
      </c>
      <c r="G14" s="21">
        <v>0</v>
      </c>
      <c r="H14" s="25">
        <v>0</v>
      </c>
      <c r="I14" s="2">
        <v>500</v>
      </c>
      <c r="J14" s="29">
        <f t="shared" si="1"/>
        <v>0</v>
      </c>
    </row>
    <row r="15" spans="1:10" ht="15.75" thickBot="1" x14ac:dyDescent="0.3">
      <c r="A15" s="36">
        <v>41611</v>
      </c>
      <c r="B15" s="37">
        <v>12951101247</v>
      </c>
      <c r="C15" s="38" t="s">
        <v>133</v>
      </c>
      <c r="D15" s="41">
        <v>18141</v>
      </c>
      <c r="G15" s="21">
        <v>0</v>
      </c>
      <c r="H15" s="25">
        <v>0</v>
      </c>
      <c r="I15" s="2">
        <v>500</v>
      </c>
      <c r="J15" s="29">
        <f t="shared" si="1"/>
        <v>0</v>
      </c>
    </row>
    <row r="16" spans="1:10" ht="15.75" thickBot="1" x14ac:dyDescent="0.3">
      <c r="A16" s="44">
        <v>41612</v>
      </c>
      <c r="B16" s="45">
        <v>74858</v>
      </c>
      <c r="C16" s="46" t="s">
        <v>77</v>
      </c>
      <c r="D16" s="47">
        <v>5100.58</v>
      </c>
      <c r="G16" s="21">
        <v>0</v>
      </c>
      <c r="H16" s="25">
        <v>0</v>
      </c>
      <c r="I16" s="2">
        <v>500</v>
      </c>
      <c r="J16" s="29">
        <f>(G16*H16*I16)</f>
        <v>0</v>
      </c>
    </row>
    <row r="17" spans="1:10" ht="15.75" thickBot="1" x14ac:dyDescent="0.3">
      <c r="A17" s="15"/>
      <c r="B17" s="18"/>
      <c r="C17" s="16"/>
      <c r="D17" s="41">
        <v>0</v>
      </c>
      <c r="G17" s="21">
        <v>0</v>
      </c>
      <c r="H17" s="25">
        <v>0</v>
      </c>
      <c r="I17" s="2">
        <v>500</v>
      </c>
      <c r="J17" s="29">
        <f t="shared" ref="J17" si="2">(G17*H17*I17)</f>
        <v>0</v>
      </c>
    </row>
    <row r="18" spans="1:10" ht="15.75" thickBot="1" x14ac:dyDescent="0.3">
      <c r="A18" s="44"/>
      <c r="B18" s="45"/>
      <c r="C18" s="46"/>
      <c r="D18" s="47">
        <v>0</v>
      </c>
      <c r="F18" s="30"/>
      <c r="G18" s="21">
        <v>0</v>
      </c>
      <c r="H18" s="23">
        <v>0</v>
      </c>
      <c r="J18" s="29">
        <f>(H18)</f>
        <v>0</v>
      </c>
    </row>
    <row r="19" spans="1:10" ht="15.75" thickBot="1" x14ac:dyDescent="0.3">
      <c r="A19" s="15"/>
      <c r="B19" s="18"/>
      <c r="C19" s="16"/>
      <c r="D19" s="41">
        <v>0</v>
      </c>
      <c r="F19" s="30" t="s">
        <v>224</v>
      </c>
      <c r="G19" s="21">
        <v>0</v>
      </c>
      <c r="H19" s="23">
        <v>0</v>
      </c>
      <c r="J19" s="29">
        <f>(H19)</f>
        <v>0</v>
      </c>
    </row>
    <row r="20" spans="1:10" ht="15.75" thickBot="1" x14ac:dyDescent="0.3">
      <c r="A20" s="15"/>
      <c r="B20" s="18"/>
      <c r="C20" s="16"/>
      <c r="D20" s="41">
        <v>0</v>
      </c>
      <c r="F20" s="30"/>
      <c r="G20" s="21">
        <v>0</v>
      </c>
      <c r="H20" s="23">
        <v>0</v>
      </c>
      <c r="J20" s="29">
        <f>(H20)</f>
        <v>0</v>
      </c>
    </row>
    <row r="21" spans="1:10" ht="15.75" thickBot="1" x14ac:dyDescent="0.3">
      <c r="A21" s="15"/>
      <c r="B21" s="18"/>
      <c r="C21" s="16"/>
      <c r="D21" s="41">
        <v>0</v>
      </c>
      <c r="F21" s="30"/>
      <c r="G21" s="21">
        <v>0</v>
      </c>
      <c r="H21" s="23">
        <v>0</v>
      </c>
      <c r="J21" s="29">
        <f>(H21)</f>
        <v>0</v>
      </c>
    </row>
    <row r="22" spans="1:10" ht="15.75" thickBot="1" x14ac:dyDescent="0.3">
      <c r="A22" s="15"/>
      <c r="B22" s="18"/>
      <c r="C22" s="16"/>
      <c r="D22" s="41">
        <v>0</v>
      </c>
      <c r="J22" s="20">
        <f>SUM(J3:J21)</f>
        <v>189629.9</v>
      </c>
    </row>
    <row r="23" spans="1:10" x14ac:dyDescent="0.25">
      <c r="A23" s="15"/>
      <c r="B23" s="18"/>
      <c r="C23" s="16"/>
      <c r="D23" s="41">
        <v>0</v>
      </c>
    </row>
    <row r="24" spans="1:10" x14ac:dyDescent="0.25">
      <c r="A24" s="15"/>
      <c r="B24" s="18"/>
      <c r="C24" s="16"/>
      <c r="D24" s="41">
        <v>0</v>
      </c>
    </row>
    <row r="25" spans="1:10" x14ac:dyDescent="0.25">
      <c r="A25" s="15"/>
      <c r="B25" s="18"/>
      <c r="C25" s="16"/>
      <c r="D25" s="41">
        <v>0</v>
      </c>
    </row>
    <row r="26" spans="1:10" x14ac:dyDescent="0.25">
      <c r="A26" s="15"/>
      <c r="B26" s="18"/>
      <c r="C26" s="16"/>
      <c r="D26" s="41">
        <v>0</v>
      </c>
    </row>
    <row r="27" spans="1:10" x14ac:dyDescent="0.25">
      <c r="A27" s="15"/>
      <c r="B27" s="18"/>
      <c r="C27" s="16"/>
      <c r="D27" s="41">
        <v>0</v>
      </c>
    </row>
    <row r="28" spans="1:10" x14ac:dyDescent="0.25">
      <c r="A28" s="15"/>
      <c r="B28" s="18"/>
      <c r="C28" s="16"/>
      <c r="D28" s="41">
        <v>0</v>
      </c>
    </row>
    <row r="29" spans="1:10" x14ac:dyDescent="0.25">
      <c r="A29" s="15"/>
      <c r="B29" s="18"/>
      <c r="C29" s="16"/>
      <c r="D29" s="41">
        <v>0</v>
      </c>
    </row>
    <row r="30" spans="1:10" x14ac:dyDescent="0.25">
      <c r="A30" s="15"/>
      <c r="B30" s="18"/>
      <c r="C30" s="16"/>
      <c r="D30" s="41">
        <v>0</v>
      </c>
    </row>
    <row r="31" spans="1:10" x14ac:dyDescent="0.25">
      <c r="A31" s="15"/>
      <c r="B31" s="18"/>
      <c r="C31" s="16"/>
      <c r="D31" s="41">
        <v>0</v>
      </c>
    </row>
    <row r="32" spans="1:10" x14ac:dyDescent="0.25">
      <c r="A32" s="15"/>
      <c r="B32" s="18"/>
      <c r="C32" s="16"/>
      <c r="D32" s="41">
        <v>0</v>
      </c>
    </row>
    <row r="33" spans="4:10" x14ac:dyDescent="0.25">
      <c r="D33" s="49">
        <f>SUM(D4:D32)</f>
        <v>189629.9</v>
      </c>
    </row>
    <row r="44" spans="4:10" x14ac:dyDescent="0.25">
      <c r="J44" s="4"/>
    </row>
    <row r="51" spans="3:6" x14ac:dyDescent="0.25">
      <c r="C51" s="26"/>
      <c r="F51" s="22"/>
    </row>
  </sheetData>
  <pageMargins left="0.43307086614173229" right="0.11811023622047245" top="1.6141732283464567" bottom="0.74803149606299213" header="0.31496062992125984" footer="0.31496062992125984"/>
  <pageSetup scale="110" orientation="portrait" horizontalDpi="4294967293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2"/>
  <sheetViews>
    <sheetView workbookViewId="0">
      <selection sqref="A1:D34"/>
    </sheetView>
  </sheetViews>
  <sheetFormatPr baseColWidth="10" defaultRowHeight="15" x14ac:dyDescent="0.25"/>
  <cols>
    <col min="1" max="1" width="12.7109375" customWidth="1"/>
    <col min="2" max="2" width="19.7109375" customWidth="1"/>
    <col min="3" max="3" width="49.140625" bestFit="1" customWidth="1"/>
    <col min="4" max="4" width="12.85546875" bestFit="1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A3" s="51" t="s">
        <v>0</v>
      </c>
      <c r="B3" s="51" t="s">
        <v>18</v>
      </c>
      <c r="C3" s="51" t="s">
        <v>1</v>
      </c>
      <c r="D3" s="51" t="s">
        <v>2</v>
      </c>
      <c r="E3" s="2"/>
      <c r="G3" s="3" t="s">
        <v>38</v>
      </c>
      <c r="H3" s="23">
        <f>(D34)</f>
        <v>163177.94</v>
      </c>
      <c r="J3" s="29">
        <f>(H3)</f>
        <v>163177.94</v>
      </c>
    </row>
    <row r="4" spans="1:10" ht="15.75" thickBot="1" x14ac:dyDescent="0.3">
      <c r="A4" s="52">
        <v>42082</v>
      </c>
      <c r="B4" s="53" t="s">
        <v>907</v>
      </c>
      <c r="C4" s="38" t="s">
        <v>908</v>
      </c>
      <c r="D4" s="54">
        <v>659.92</v>
      </c>
      <c r="E4" s="2"/>
      <c r="G4" s="3"/>
      <c r="H4" s="23"/>
      <c r="J4" s="29"/>
    </row>
    <row r="5" spans="1:10" ht="15.75" thickBot="1" x14ac:dyDescent="0.3">
      <c r="A5" s="52">
        <v>42083</v>
      </c>
      <c r="B5" s="53">
        <v>142470</v>
      </c>
      <c r="C5" s="38" t="s">
        <v>909</v>
      </c>
      <c r="D5" s="55">
        <v>79230.73</v>
      </c>
      <c r="G5" s="20">
        <v>0</v>
      </c>
      <c r="H5" s="23">
        <v>0</v>
      </c>
      <c r="J5" s="29">
        <f>(H5*G5)</f>
        <v>0</v>
      </c>
    </row>
    <row r="6" spans="1:10" ht="15.75" thickBot="1" x14ac:dyDescent="0.3">
      <c r="A6" s="52">
        <v>42084</v>
      </c>
      <c r="B6" s="53" t="s">
        <v>910</v>
      </c>
      <c r="C6" s="38" t="s">
        <v>144</v>
      </c>
      <c r="D6" s="54">
        <v>36000</v>
      </c>
      <c r="G6" s="20">
        <v>0</v>
      </c>
      <c r="H6" s="23">
        <v>0</v>
      </c>
      <c r="J6" s="29">
        <f t="shared" ref="J6:J14" si="0">(H6*G6)</f>
        <v>0</v>
      </c>
    </row>
    <row r="7" spans="1:10" ht="15.75" thickBot="1" x14ac:dyDescent="0.3">
      <c r="A7" s="52">
        <v>42084</v>
      </c>
      <c r="B7" s="37">
        <v>251307</v>
      </c>
      <c r="C7" s="38" t="s">
        <v>48</v>
      </c>
      <c r="D7" s="54">
        <v>5949.95</v>
      </c>
      <c r="E7" s="50"/>
      <c r="G7" s="20">
        <v>0</v>
      </c>
      <c r="H7" s="23">
        <v>0</v>
      </c>
      <c r="J7" s="29">
        <f t="shared" si="0"/>
        <v>0</v>
      </c>
    </row>
    <row r="8" spans="1:10" ht="15.75" thickBot="1" x14ac:dyDescent="0.3">
      <c r="A8" s="36">
        <v>42086</v>
      </c>
      <c r="B8" s="37">
        <v>251426</v>
      </c>
      <c r="C8" s="38" t="s">
        <v>48</v>
      </c>
      <c r="D8" s="54">
        <v>6050.01</v>
      </c>
      <c r="E8" s="50"/>
      <c r="G8" s="20">
        <v>0</v>
      </c>
      <c r="H8" s="23"/>
      <c r="J8" s="29"/>
    </row>
    <row r="9" spans="1:10" ht="15.75" thickBot="1" x14ac:dyDescent="0.3">
      <c r="A9" s="36">
        <v>42087</v>
      </c>
      <c r="B9" s="38">
        <v>142983</v>
      </c>
      <c r="C9" s="38" t="s">
        <v>48</v>
      </c>
      <c r="D9" s="54">
        <v>19637.330000000002</v>
      </c>
      <c r="E9" s="50"/>
      <c r="G9" s="20"/>
      <c r="H9" s="23"/>
      <c r="J9" s="29"/>
    </row>
    <row r="10" spans="1:10" ht="15.75" thickBot="1" x14ac:dyDescent="0.3">
      <c r="A10" s="36">
        <v>42088</v>
      </c>
      <c r="B10" s="37">
        <v>23762</v>
      </c>
      <c r="C10" s="38" t="s">
        <v>911</v>
      </c>
      <c r="D10" s="54">
        <v>15650</v>
      </c>
      <c r="E10" s="50"/>
      <c r="G10" s="20">
        <v>0</v>
      </c>
      <c r="H10" s="23">
        <v>0</v>
      </c>
      <c r="J10" s="29">
        <f t="shared" si="0"/>
        <v>0</v>
      </c>
    </row>
    <row r="11" spans="1:10" ht="15.75" thickBot="1" x14ac:dyDescent="0.3">
      <c r="A11" s="36"/>
      <c r="B11" s="37"/>
      <c r="C11" s="38"/>
      <c r="D11" s="54">
        <v>0</v>
      </c>
      <c r="E11" s="50"/>
      <c r="G11" s="20">
        <v>0</v>
      </c>
      <c r="H11" s="23">
        <v>0</v>
      </c>
      <c r="J11" s="29">
        <f t="shared" si="0"/>
        <v>0</v>
      </c>
    </row>
    <row r="12" spans="1:10" ht="15.75" thickBot="1" x14ac:dyDescent="0.3">
      <c r="A12" s="36"/>
      <c r="B12" s="37"/>
      <c r="C12" s="38"/>
      <c r="D12" s="54">
        <v>0</v>
      </c>
      <c r="E12" s="50"/>
      <c r="G12" s="20">
        <v>0</v>
      </c>
      <c r="H12" s="23">
        <v>0</v>
      </c>
      <c r="J12" s="29">
        <f t="shared" si="0"/>
        <v>0</v>
      </c>
    </row>
    <row r="13" spans="1:10" ht="15.75" thickBot="1" x14ac:dyDescent="0.3">
      <c r="A13" s="36"/>
      <c r="B13" s="37"/>
      <c r="C13" s="38"/>
      <c r="D13" s="54">
        <v>0</v>
      </c>
      <c r="E13" s="50"/>
      <c r="G13" s="20">
        <v>0</v>
      </c>
      <c r="H13" s="23">
        <v>0</v>
      </c>
      <c r="J13" s="29">
        <f t="shared" si="0"/>
        <v>0</v>
      </c>
    </row>
    <row r="14" spans="1:10" ht="15.75" thickBot="1" x14ac:dyDescent="0.3">
      <c r="A14" s="36"/>
      <c r="B14" s="37"/>
      <c r="C14" s="38"/>
      <c r="D14" s="54">
        <v>0</v>
      </c>
      <c r="E14" s="50"/>
      <c r="G14" s="20">
        <v>0</v>
      </c>
      <c r="H14" s="23">
        <v>0</v>
      </c>
      <c r="J14" s="29">
        <f t="shared" si="0"/>
        <v>0</v>
      </c>
    </row>
    <row r="15" spans="1:10" ht="15.75" thickBot="1" x14ac:dyDescent="0.3">
      <c r="A15" s="36"/>
      <c r="B15" s="37"/>
      <c r="C15" s="38"/>
      <c r="D15" s="54">
        <v>0</v>
      </c>
      <c r="E15" s="50"/>
      <c r="G15" s="21">
        <v>0</v>
      </c>
      <c r="H15" s="25">
        <v>0</v>
      </c>
      <c r="I15" s="2">
        <v>500</v>
      </c>
      <c r="J15" s="29">
        <f t="shared" ref="J15:J16" si="1">(G15*H15*I15)</f>
        <v>0</v>
      </c>
    </row>
    <row r="16" spans="1:10" ht="15.75" thickBot="1" x14ac:dyDescent="0.3">
      <c r="A16" s="36"/>
      <c r="B16" s="37"/>
      <c r="C16" s="38"/>
      <c r="D16" s="54">
        <v>0</v>
      </c>
      <c r="G16" s="21">
        <v>0</v>
      </c>
      <c r="H16" s="25">
        <v>0</v>
      </c>
      <c r="I16" s="2">
        <v>500</v>
      </c>
      <c r="J16" s="29">
        <f t="shared" si="1"/>
        <v>0</v>
      </c>
    </row>
    <row r="17" spans="1:10" ht="15.75" thickBot="1" x14ac:dyDescent="0.3">
      <c r="A17" s="36"/>
      <c r="B17" s="37"/>
      <c r="C17" s="38"/>
      <c r="D17" s="42">
        <v>0</v>
      </c>
      <c r="G17" s="21">
        <v>0</v>
      </c>
      <c r="H17" s="25">
        <v>0</v>
      </c>
      <c r="I17" s="2">
        <v>500</v>
      </c>
      <c r="J17" s="29">
        <f>(G17*H17*I17)</f>
        <v>0</v>
      </c>
    </row>
    <row r="18" spans="1:10" ht="15.75" thickBot="1" x14ac:dyDescent="0.3">
      <c r="A18" s="36"/>
      <c r="B18" s="37"/>
      <c r="C18" s="38"/>
      <c r="D18" s="42">
        <v>0</v>
      </c>
      <c r="G18" s="21">
        <v>0</v>
      </c>
      <c r="H18" s="25">
        <v>0</v>
      </c>
      <c r="I18" s="2">
        <v>500</v>
      </c>
      <c r="J18" s="29">
        <f t="shared" ref="J18" si="2">(G18*H18*I18)</f>
        <v>0</v>
      </c>
    </row>
    <row r="19" spans="1:10" ht="15.75" thickBot="1" x14ac:dyDescent="0.3">
      <c r="A19" s="36"/>
      <c r="B19" s="37"/>
      <c r="C19" s="38"/>
      <c r="D19" s="42">
        <v>0</v>
      </c>
      <c r="F19" s="30"/>
      <c r="G19" s="21">
        <v>0</v>
      </c>
      <c r="H19" s="23">
        <v>0</v>
      </c>
      <c r="J19" s="29">
        <f>(H19)</f>
        <v>0</v>
      </c>
    </row>
    <row r="20" spans="1:10" ht="15.75" thickBot="1" x14ac:dyDescent="0.3">
      <c r="A20" s="36"/>
      <c r="B20" s="18"/>
      <c r="C20" s="16"/>
      <c r="D20" s="41">
        <v>0</v>
      </c>
      <c r="F20" s="30" t="s">
        <v>224</v>
      </c>
      <c r="G20" s="21">
        <v>0</v>
      </c>
      <c r="H20" s="23">
        <v>0</v>
      </c>
      <c r="J20" s="29">
        <f>(H20)</f>
        <v>0</v>
      </c>
    </row>
    <row r="21" spans="1:10" ht="15.75" thickBot="1" x14ac:dyDescent="0.3">
      <c r="A21" s="15"/>
      <c r="B21" s="18"/>
      <c r="C21" s="16"/>
      <c r="D21" s="41">
        <v>0</v>
      </c>
      <c r="F21" s="30"/>
      <c r="G21" s="21">
        <v>0</v>
      </c>
      <c r="H21" s="23">
        <v>0</v>
      </c>
      <c r="J21" s="29">
        <f>(H21)</f>
        <v>0</v>
      </c>
    </row>
    <row r="22" spans="1:10" ht="15.75" thickBot="1" x14ac:dyDescent="0.3">
      <c r="A22" s="15"/>
      <c r="B22" s="18"/>
      <c r="C22" s="16"/>
      <c r="D22" s="41">
        <v>0</v>
      </c>
      <c r="F22" s="30"/>
      <c r="G22" s="21">
        <v>0</v>
      </c>
      <c r="H22" s="23">
        <v>0</v>
      </c>
      <c r="J22" s="29">
        <f>(H22)</f>
        <v>0</v>
      </c>
    </row>
    <row r="23" spans="1:10" ht="15.75" thickBot="1" x14ac:dyDescent="0.3">
      <c r="A23" s="15"/>
      <c r="B23" s="18"/>
      <c r="C23" s="16"/>
      <c r="D23" s="41">
        <v>0</v>
      </c>
      <c r="J23" s="20">
        <f>SUM(J3:J22)</f>
        <v>163177.94</v>
      </c>
    </row>
    <row r="24" spans="1:10" x14ac:dyDescent="0.25">
      <c r="A24" s="15"/>
      <c r="B24" s="18"/>
      <c r="C24" s="16"/>
      <c r="D24" s="41">
        <v>0</v>
      </c>
    </row>
    <row r="25" spans="1:10" x14ac:dyDescent="0.25">
      <c r="A25" s="15"/>
      <c r="B25" s="18"/>
      <c r="C25" s="16"/>
      <c r="D25" s="41">
        <v>0</v>
      </c>
    </row>
    <row r="26" spans="1:10" x14ac:dyDescent="0.25">
      <c r="A26" s="15"/>
      <c r="B26" s="18"/>
      <c r="C26" s="16"/>
      <c r="D26" s="41">
        <v>0</v>
      </c>
    </row>
    <row r="27" spans="1:10" x14ac:dyDescent="0.25">
      <c r="A27" s="15"/>
      <c r="B27" s="18"/>
      <c r="C27" s="16"/>
      <c r="D27" s="41">
        <v>0</v>
      </c>
    </row>
    <row r="28" spans="1:10" x14ac:dyDescent="0.25">
      <c r="A28" s="15"/>
      <c r="B28" s="18"/>
      <c r="C28" s="16"/>
      <c r="D28" s="41">
        <v>0</v>
      </c>
    </row>
    <row r="29" spans="1:10" x14ac:dyDescent="0.25">
      <c r="A29" s="15"/>
      <c r="B29" s="18"/>
      <c r="C29" s="16"/>
      <c r="D29" s="41">
        <v>0</v>
      </c>
    </row>
    <row r="30" spans="1:10" x14ac:dyDescent="0.25">
      <c r="A30" s="15"/>
      <c r="B30" s="18"/>
      <c r="C30" s="16"/>
      <c r="D30" s="41">
        <v>0</v>
      </c>
    </row>
    <row r="31" spans="1:10" x14ac:dyDescent="0.25">
      <c r="A31" s="15"/>
      <c r="B31" s="18"/>
      <c r="C31" s="16"/>
      <c r="D31" s="41">
        <v>0</v>
      </c>
    </row>
    <row r="32" spans="1:10" x14ac:dyDescent="0.25">
      <c r="A32" s="15"/>
      <c r="B32" s="18"/>
      <c r="C32" s="16"/>
      <c r="D32" s="41">
        <v>0</v>
      </c>
    </row>
    <row r="33" spans="1:10" ht="15.75" thickBot="1" x14ac:dyDescent="0.3">
      <c r="A33" s="15"/>
      <c r="B33" s="18"/>
      <c r="C33" s="16"/>
      <c r="D33" s="56">
        <v>0</v>
      </c>
    </row>
    <row r="34" spans="1:10" ht="15.75" thickBot="1" x14ac:dyDescent="0.3">
      <c r="A34" s="58"/>
      <c r="D34" s="57">
        <f>SUM(D4:D33)</f>
        <v>163177.94</v>
      </c>
    </row>
    <row r="45" spans="1:10" x14ac:dyDescent="0.25">
      <c r="J45" s="4"/>
    </row>
    <row r="52" spans="3:6" x14ac:dyDescent="0.25">
      <c r="C52" s="26"/>
      <c r="F52" s="22"/>
    </row>
  </sheetData>
  <pageMargins left="0.43307086614173229" right="0.11811023622047245" top="1.6141732283464567" bottom="0.74803149606299213" header="0.31496062992125984" footer="0.31496062992125984"/>
  <pageSetup scale="105" orientation="portrait" horizontalDpi="4294967293" verticalDpi="300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3"/>
  <dimension ref="A2:J51"/>
  <sheetViews>
    <sheetView workbookViewId="0">
      <selection activeCell="D33" sqref="A1:D33"/>
    </sheetView>
  </sheetViews>
  <sheetFormatPr baseColWidth="10" defaultRowHeight="15" x14ac:dyDescent="0.25"/>
  <cols>
    <col min="1" max="1" width="12.7109375" customWidth="1"/>
    <col min="2" max="2" width="19.7109375" customWidth="1"/>
    <col min="3" max="3" width="46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A3" s="43" t="s">
        <v>0</v>
      </c>
      <c r="B3" s="43" t="s">
        <v>18</v>
      </c>
      <c r="C3" s="43" t="s">
        <v>1</v>
      </c>
      <c r="D3" s="43" t="s">
        <v>2</v>
      </c>
      <c r="E3" s="2"/>
      <c r="G3" s="3" t="s">
        <v>38</v>
      </c>
      <c r="H3" s="23">
        <f>(D33)</f>
        <v>206232.09</v>
      </c>
      <c r="J3" s="29">
        <f>(H3)</f>
        <v>206232.09</v>
      </c>
    </row>
    <row r="4" spans="1:10" ht="15.75" thickBot="1" x14ac:dyDescent="0.3">
      <c r="A4" s="36">
        <v>41599</v>
      </c>
      <c r="B4" s="37">
        <v>24976</v>
      </c>
      <c r="C4" s="38" t="s">
        <v>593</v>
      </c>
      <c r="D4" s="41">
        <v>20500</v>
      </c>
      <c r="G4" s="20">
        <v>0</v>
      </c>
      <c r="H4" s="23">
        <v>0</v>
      </c>
      <c r="J4" s="29">
        <f>(H4*G4)</f>
        <v>0</v>
      </c>
    </row>
    <row r="5" spans="1:10" ht="15.75" thickBot="1" x14ac:dyDescent="0.3">
      <c r="A5" s="44">
        <v>41599</v>
      </c>
      <c r="B5" s="45">
        <v>28559</v>
      </c>
      <c r="C5" s="46" t="s">
        <v>147</v>
      </c>
      <c r="D5" s="47">
        <v>12392.14</v>
      </c>
      <c r="G5" s="20">
        <v>0</v>
      </c>
      <c r="H5" s="23">
        <v>0</v>
      </c>
      <c r="J5" s="29">
        <f t="shared" ref="J5:J12" si="0">(H5*G5)</f>
        <v>0</v>
      </c>
    </row>
    <row r="6" spans="1:10" ht="15.75" thickBot="1" x14ac:dyDescent="0.3">
      <c r="A6" s="36">
        <v>41600</v>
      </c>
      <c r="B6" s="37">
        <v>12951100968</v>
      </c>
      <c r="C6" s="38" t="s">
        <v>58</v>
      </c>
      <c r="D6" s="41">
        <v>5898</v>
      </c>
      <c r="E6" s="50"/>
      <c r="G6" s="20">
        <v>0</v>
      </c>
      <c r="H6" s="23">
        <v>0</v>
      </c>
      <c r="J6" s="29">
        <f t="shared" si="0"/>
        <v>0</v>
      </c>
    </row>
    <row r="7" spans="1:10" ht="15.75" thickBot="1" x14ac:dyDescent="0.3">
      <c r="A7" s="36">
        <v>41600</v>
      </c>
      <c r="B7" s="37">
        <v>506899</v>
      </c>
      <c r="C7" s="38" t="s">
        <v>80</v>
      </c>
      <c r="D7" s="41">
        <v>40000</v>
      </c>
      <c r="E7" s="50"/>
      <c r="G7" s="20"/>
      <c r="H7" s="23"/>
      <c r="J7" s="29"/>
    </row>
    <row r="8" spans="1:10" ht="15.75" thickBot="1" x14ac:dyDescent="0.3">
      <c r="A8" s="44">
        <v>41601</v>
      </c>
      <c r="B8" s="45">
        <v>73346</v>
      </c>
      <c r="C8" s="46" t="s">
        <v>594</v>
      </c>
      <c r="D8" s="47">
        <v>2735.1</v>
      </c>
      <c r="E8" s="50"/>
      <c r="G8" s="20">
        <v>0</v>
      </c>
      <c r="H8" s="23">
        <v>0</v>
      </c>
      <c r="J8" s="29">
        <f t="shared" si="0"/>
        <v>0</v>
      </c>
    </row>
    <row r="9" spans="1:10" ht="15.75" thickBot="1" x14ac:dyDescent="0.3">
      <c r="A9" s="36">
        <v>41601</v>
      </c>
      <c r="B9" s="37" t="s">
        <v>595</v>
      </c>
      <c r="C9" s="46" t="s">
        <v>144</v>
      </c>
      <c r="D9" s="41">
        <v>12999.95</v>
      </c>
      <c r="E9" s="50"/>
      <c r="G9" s="20">
        <v>0</v>
      </c>
      <c r="H9" s="23">
        <v>0</v>
      </c>
      <c r="J9" s="29">
        <f t="shared" si="0"/>
        <v>0</v>
      </c>
    </row>
    <row r="10" spans="1:10" ht="15.75" thickBot="1" x14ac:dyDescent="0.3">
      <c r="A10" s="44">
        <v>41603</v>
      </c>
      <c r="B10" s="48">
        <v>28607</v>
      </c>
      <c r="C10" s="46" t="s">
        <v>179</v>
      </c>
      <c r="D10" s="47">
        <v>22282.9</v>
      </c>
      <c r="E10" s="50"/>
      <c r="G10" s="20">
        <v>0</v>
      </c>
      <c r="H10" s="23">
        <v>0</v>
      </c>
      <c r="J10" s="29">
        <f t="shared" si="0"/>
        <v>0</v>
      </c>
    </row>
    <row r="11" spans="1:10" ht="15.75" thickBot="1" x14ac:dyDescent="0.3">
      <c r="A11" s="36">
        <v>41604</v>
      </c>
      <c r="B11" s="37">
        <v>1889</v>
      </c>
      <c r="C11" s="46" t="s">
        <v>282</v>
      </c>
      <c r="D11" s="41">
        <v>10000</v>
      </c>
      <c r="E11" s="50"/>
      <c r="G11" s="20">
        <v>0</v>
      </c>
      <c r="H11" s="23">
        <v>0</v>
      </c>
      <c r="J11" s="29">
        <f t="shared" si="0"/>
        <v>0</v>
      </c>
    </row>
    <row r="12" spans="1:10" ht="15.75" thickBot="1" x14ac:dyDescent="0.3">
      <c r="A12" s="44">
        <v>41604</v>
      </c>
      <c r="B12" s="45">
        <v>85437</v>
      </c>
      <c r="C12" s="46" t="s">
        <v>596</v>
      </c>
      <c r="D12" s="47">
        <v>6450</v>
      </c>
      <c r="E12" s="50"/>
      <c r="G12" s="20">
        <v>0</v>
      </c>
      <c r="H12" s="23">
        <v>0</v>
      </c>
      <c r="J12" s="29">
        <f t="shared" si="0"/>
        <v>0</v>
      </c>
    </row>
    <row r="13" spans="1:10" ht="15.75" thickBot="1" x14ac:dyDescent="0.3">
      <c r="A13" s="36">
        <v>41603</v>
      </c>
      <c r="B13" s="37">
        <v>1655</v>
      </c>
      <c r="C13" s="46" t="s">
        <v>130</v>
      </c>
      <c r="D13" s="41">
        <v>8300</v>
      </c>
      <c r="E13" s="50"/>
      <c r="G13" s="21">
        <v>0</v>
      </c>
      <c r="H13" s="25">
        <v>0</v>
      </c>
      <c r="I13" s="2">
        <v>500</v>
      </c>
      <c r="J13" s="29">
        <f t="shared" ref="J13:J15" si="1">(G13*H13*I13)</f>
        <v>0</v>
      </c>
    </row>
    <row r="14" spans="1:10" ht="15.75" thickBot="1" x14ac:dyDescent="0.3">
      <c r="A14" s="44">
        <v>41604</v>
      </c>
      <c r="B14" s="45">
        <v>12951101069</v>
      </c>
      <c r="C14" s="46" t="s">
        <v>133</v>
      </c>
      <c r="D14" s="47">
        <v>15454</v>
      </c>
      <c r="G14" s="21">
        <v>0</v>
      </c>
      <c r="H14" s="25">
        <v>0</v>
      </c>
      <c r="I14" s="2">
        <v>500</v>
      </c>
      <c r="J14" s="29">
        <f t="shared" si="1"/>
        <v>0</v>
      </c>
    </row>
    <row r="15" spans="1:10" ht="15.75" thickBot="1" x14ac:dyDescent="0.3">
      <c r="A15" s="36">
        <v>41605</v>
      </c>
      <c r="B15" s="37" t="s">
        <v>597</v>
      </c>
      <c r="C15" s="38" t="s">
        <v>549</v>
      </c>
      <c r="D15" s="41">
        <v>24980</v>
      </c>
      <c r="G15" s="21">
        <v>0</v>
      </c>
      <c r="H15" s="25">
        <v>0</v>
      </c>
      <c r="I15" s="2">
        <v>500</v>
      </c>
      <c r="J15" s="29">
        <f t="shared" si="1"/>
        <v>0</v>
      </c>
    </row>
    <row r="16" spans="1:10" ht="15.75" thickBot="1" x14ac:dyDescent="0.3">
      <c r="A16" s="44">
        <v>41605</v>
      </c>
      <c r="B16" s="45">
        <v>1377</v>
      </c>
      <c r="C16" s="46" t="s">
        <v>414</v>
      </c>
      <c r="D16" s="47">
        <v>24240</v>
      </c>
      <c r="G16" s="21">
        <v>0</v>
      </c>
      <c r="H16" s="25">
        <v>0</v>
      </c>
      <c r="I16" s="2">
        <v>500</v>
      </c>
      <c r="J16" s="29">
        <f>(G16*H16*I16)</f>
        <v>0</v>
      </c>
    </row>
    <row r="17" spans="1:10" ht="15.75" thickBot="1" x14ac:dyDescent="0.3">
      <c r="A17" s="15"/>
      <c r="B17" s="18"/>
      <c r="C17" s="16"/>
      <c r="D17" s="41">
        <v>0</v>
      </c>
      <c r="G17" s="21">
        <v>0</v>
      </c>
      <c r="H17" s="25">
        <v>0</v>
      </c>
      <c r="I17" s="2">
        <v>500</v>
      </c>
      <c r="J17" s="29">
        <f t="shared" ref="J17" si="2">(G17*H17*I17)</f>
        <v>0</v>
      </c>
    </row>
    <row r="18" spans="1:10" ht="15.75" thickBot="1" x14ac:dyDescent="0.3">
      <c r="A18" s="44"/>
      <c r="B18" s="45"/>
      <c r="C18" s="46"/>
      <c r="D18" s="47">
        <v>0</v>
      </c>
      <c r="F18" s="30"/>
      <c r="G18" s="21">
        <v>0</v>
      </c>
      <c r="H18" s="23">
        <v>0</v>
      </c>
      <c r="J18" s="29">
        <f>(H18)</f>
        <v>0</v>
      </c>
    </row>
    <row r="19" spans="1:10" ht="15.75" thickBot="1" x14ac:dyDescent="0.3">
      <c r="A19" s="15"/>
      <c r="B19" s="18"/>
      <c r="C19" s="16"/>
      <c r="D19" s="41">
        <v>0</v>
      </c>
      <c r="F19" s="30" t="s">
        <v>224</v>
      </c>
      <c r="G19" s="21">
        <v>0</v>
      </c>
      <c r="H19" s="23">
        <v>0</v>
      </c>
      <c r="J19" s="29">
        <f>(H19)</f>
        <v>0</v>
      </c>
    </row>
    <row r="20" spans="1:10" ht="15.75" thickBot="1" x14ac:dyDescent="0.3">
      <c r="A20" s="15"/>
      <c r="B20" s="18"/>
      <c r="C20" s="16"/>
      <c r="D20" s="41">
        <v>0</v>
      </c>
      <c r="F20" s="30"/>
      <c r="G20" s="21">
        <v>0</v>
      </c>
      <c r="H20" s="23">
        <v>0</v>
      </c>
      <c r="J20" s="29">
        <f>(H20)</f>
        <v>0</v>
      </c>
    </row>
    <row r="21" spans="1:10" ht="15.75" thickBot="1" x14ac:dyDescent="0.3">
      <c r="A21" s="15"/>
      <c r="B21" s="18"/>
      <c r="C21" s="16"/>
      <c r="D21" s="41">
        <v>0</v>
      </c>
      <c r="F21" s="30"/>
      <c r="G21" s="21">
        <v>0</v>
      </c>
      <c r="H21" s="23">
        <v>0</v>
      </c>
      <c r="J21" s="29">
        <f>(H21)</f>
        <v>0</v>
      </c>
    </row>
    <row r="22" spans="1:10" ht="15.75" thickBot="1" x14ac:dyDescent="0.3">
      <c r="A22" s="15"/>
      <c r="B22" s="18"/>
      <c r="C22" s="16"/>
      <c r="D22" s="41">
        <v>0</v>
      </c>
      <c r="J22" s="20">
        <f>SUM(J3:J21)</f>
        <v>206232.09</v>
      </c>
    </row>
    <row r="23" spans="1:10" x14ac:dyDescent="0.25">
      <c r="A23" s="15"/>
      <c r="B23" s="18"/>
      <c r="C23" s="16"/>
      <c r="D23" s="41">
        <v>0</v>
      </c>
    </row>
    <row r="24" spans="1:10" x14ac:dyDescent="0.25">
      <c r="A24" s="15"/>
      <c r="B24" s="18"/>
      <c r="C24" s="16"/>
      <c r="D24" s="41">
        <v>0</v>
      </c>
    </row>
    <row r="25" spans="1:10" x14ac:dyDescent="0.25">
      <c r="A25" s="15"/>
      <c r="B25" s="18"/>
      <c r="C25" s="16"/>
      <c r="D25" s="41">
        <v>0</v>
      </c>
    </row>
    <row r="26" spans="1:10" x14ac:dyDescent="0.25">
      <c r="A26" s="15"/>
      <c r="B26" s="18"/>
      <c r="C26" s="16"/>
      <c r="D26" s="41">
        <v>0</v>
      </c>
    </row>
    <row r="27" spans="1:10" x14ac:dyDescent="0.25">
      <c r="A27" s="15"/>
      <c r="B27" s="18"/>
      <c r="C27" s="16"/>
      <c r="D27" s="41">
        <v>0</v>
      </c>
    </row>
    <row r="28" spans="1:10" x14ac:dyDescent="0.25">
      <c r="A28" s="15"/>
      <c r="B28" s="18"/>
      <c r="C28" s="16"/>
      <c r="D28" s="41">
        <v>0</v>
      </c>
    </row>
    <row r="29" spans="1:10" x14ac:dyDescent="0.25">
      <c r="A29" s="15"/>
      <c r="B29" s="18"/>
      <c r="C29" s="16"/>
      <c r="D29" s="41">
        <v>0</v>
      </c>
    </row>
    <row r="30" spans="1:10" x14ac:dyDescent="0.25">
      <c r="A30" s="15"/>
      <c r="B30" s="18"/>
      <c r="C30" s="16"/>
      <c r="D30" s="41">
        <v>0</v>
      </c>
    </row>
    <row r="31" spans="1:10" x14ac:dyDescent="0.25">
      <c r="A31" s="15"/>
      <c r="B31" s="18"/>
      <c r="C31" s="16"/>
      <c r="D31" s="41">
        <v>0</v>
      </c>
    </row>
    <row r="32" spans="1:10" x14ac:dyDescent="0.25">
      <c r="A32" s="15"/>
      <c r="B32" s="18"/>
      <c r="C32" s="16"/>
      <c r="D32" s="41">
        <v>0</v>
      </c>
    </row>
    <row r="33" spans="4:10" x14ac:dyDescent="0.25">
      <c r="D33" s="49">
        <f>SUM(D4:D32)</f>
        <v>206232.09</v>
      </c>
    </row>
    <row r="44" spans="4:10" x14ac:dyDescent="0.25">
      <c r="J44" s="4"/>
    </row>
    <row r="51" spans="3:6" x14ac:dyDescent="0.25">
      <c r="C51" s="26"/>
      <c r="F51" s="22"/>
    </row>
  </sheetData>
  <pageMargins left="0.43307086614173229" right="0.11811023622047245" top="1.6141732283464567" bottom="0.74803149606299213" header="0.31496062992125984" footer="0.31496062992125984"/>
  <pageSetup scale="110" orientation="portrait" horizontalDpi="4294967293" verticalDpi="300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4"/>
  <dimension ref="A2:J51"/>
  <sheetViews>
    <sheetView workbookViewId="0">
      <selection sqref="A1:D33"/>
    </sheetView>
  </sheetViews>
  <sheetFormatPr baseColWidth="10" defaultRowHeight="15" x14ac:dyDescent="0.25"/>
  <cols>
    <col min="1" max="1" width="12.7109375" customWidth="1"/>
    <col min="2" max="2" width="19.7109375" customWidth="1"/>
    <col min="3" max="3" width="46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A3" s="43" t="s">
        <v>0</v>
      </c>
      <c r="B3" s="43" t="s">
        <v>18</v>
      </c>
      <c r="C3" s="43" t="s">
        <v>1</v>
      </c>
      <c r="D3" s="43" t="s">
        <v>2</v>
      </c>
      <c r="E3" s="2"/>
      <c r="G3" s="3" t="s">
        <v>38</v>
      </c>
      <c r="H3" s="23">
        <f>(D33)</f>
        <v>158889.13</v>
      </c>
      <c r="J3" s="29">
        <f>(H3)</f>
        <v>158889.13</v>
      </c>
    </row>
    <row r="4" spans="1:10" ht="15.75" thickBot="1" x14ac:dyDescent="0.3">
      <c r="A4" s="36">
        <v>41592</v>
      </c>
      <c r="B4" s="37">
        <v>28436</v>
      </c>
      <c r="C4" s="38" t="s">
        <v>147</v>
      </c>
      <c r="D4" s="41">
        <v>8754.83</v>
      </c>
      <c r="G4" s="20">
        <v>0</v>
      </c>
      <c r="H4" s="23">
        <v>0</v>
      </c>
      <c r="J4" s="29">
        <f>(H4*G4)</f>
        <v>0</v>
      </c>
    </row>
    <row r="5" spans="1:10" ht="15.75" thickBot="1" x14ac:dyDescent="0.3">
      <c r="A5" s="44">
        <v>41592</v>
      </c>
      <c r="B5" s="45" t="s">
        <v>590</v>
      </c>
      <c r="C5" s="46" t="s">
        <v>285</v>
      </c>
      <c r="D5" s="47">
        <v>11980</v>
      </c>
      <c r="G5" s="20">
        <v>0</v>
      </c>
      <c r="H5" s="23">
        <v>0</v>
      </c>
      <c r="J5" s="29">
        <f t="shared" ref="J5:J12" si="0">(H5*G5)</f>
        <v>0</v>
      </c>
    </row>
    <row r="6" spans="1:10" ht="15.75" thickBot="1" x14ac:dyDescent="0.3">
      <c r="A6" s="36">
        <v>41593</v>
      </c>
      <c r="B6" s="37">
        <v>12951100808</v>
      </c>
      <c r="C6" s="38" t="s">
        <v>58</v>
      </c>
      <c r="D6" s="41">
        <v>5898</v>
      </c>
      <c r="E6" s="50"/>
      <c r="G6" s="20">
        <v>0</v>
      </c>
      <c r="H6" s="23">
        <v>0</v>
      </c>
      <c r="J6" s="29">
        <f t="shared" si="0"/>
        <v>0</v>
      </c>
    </row>
    <row r="7" spans="1:10" ht="15.75" thickBot="1" x14ac:dyDescent="0.3">
      <c r="A7" s="36">
        <v>41593</v>
      </c>
      <c r="B7" s="37">
        <v>84693</v>
      </c>
      <c r="C7" s="38" t="s">
        <v>540</v>
      </c>
      <c r="D7" s="41">
        <v>2150</v>
      </c>
      <c r="E7" s="50"/>
      <c r="G7" s="20"/>
      <c r="H7" s="23"/>
      <c r="J7" s="29"/>
    </row>
    <row r="8" spans="1:10" ht="15.75" thickBot="1" x14ac:dyDescent="0.3">
      <c r="A8" s="44">
        <v>41594</v>
      </c>
      <c r="B8" s="45" t="s">
        <v>591</v>
      </c>
      <c r="C8" s="46" t="s">
        <v>144</v>
      </c>
      <c r="D8" s="47">
        <v>27260</v>
      </c>
      <c r="E8" s="50"/>
      <c r="G8" s="20">
        <v>0</v>
      </c>
      <c r="H8" s="23">
        <v>0</v>
      </c>
      <c r="J8" s="29">
        <f t="shared" si="0"/>
        <v>0</v>
      </c>
    </row>
    <row r="9" spans="1:10" ht="15.75" thickBot="1" x14ac:dyDescent="0.3">
      <c r="A9" s="36">
        <v>41597</v>
      </c>
      <c r="B9" s="37" t="s">
        <v>592</v>
      </c>
      <c r="C9" s="46" t="s">
        <v>285</v>
      </c>
      <c r="D9" s="41">
        <v>28800</v>
      </c>
      <c r="E9" s="50"/>
      <c r="G9" s="20">
        <v>0</v>
      </c>
      <c r="H9" s="23">
        <v>0</v>
      </c>
      <c r="J9" s="29">
        <f t="shared" si="0"/>
        <v>0</v>
      </c>
    </row>
    <row r="10" spans="1:10" ht="15.75" thickBot="1" x14ac:dyDescent="0.3">
      <c r="A10" s="44">
        <v>41596</v>
      </c>
      <c r="B10" s="48">
        <v>1375</v>
      </c>
      <c r="C10" s="46" t="s">
        <v>143</v>
      </c>
      <c r="D10" s="47">
        <v>6524.78</v>
      </c>
      <c r="E10" s="50"/>
      <c r="G10" s="20">
        <v>0</v>
      </c>
      <c r="H10" s="23">
        <v>0</v>
      </c>
      <c r="J10" s="29">
        <f t="shared" si="0"/>
        <v>0</v>
      </c>
    </row>
    <row r="11" spans="1:10" ht="15.75" thickBot="1" x14ac:dyDescent="0.3">
      <c r="A11" s="36">
        <v>41596</v>
      </c>
      <c r="B11" s="37">
        <v>28487</v>
      </c>
      <c r="C11" s="46" t="s">
        <v>147</v>
      </c>
      <c r="D11" s="41">
        <v>24726.9</v>
      </c>
      <c r="E11" s="50"/>
      <c r="G11" s="20">
        <v>0</v>
      </c>
      <c r="H11" s="23">
        <v>0</v>
      </c>
      <c r="J11" s="29">
        <f t="shared" si="0"/>
        <v>0</v>
      </c>
    </row>
    <row r="12" spans="1:10" ht="15.75" thickBot="1" x14ac:dyDescent="0.3">
      <c r="A12" s="44">
        <v>41597</v>
      </c>
      <c r="B12" s="45">
        <v>12951100880</v>
      </c>
      <c r="C12" s="46" t="s">
        <v>133</v>
      </c>
      <c r="D12" s="47">
        <v>22684</v>
      </c>
      <c r="E12" s="50"/>
      <c r="G12" s="20">
        <v>0</v>
      </c>
      <c r="H12" s="23">
        <v>0</v>
      </c>
      <c r="J12" s="29">
        <f t="shared" si="0"/>
        <v>0</v>
      </c>
    </row>
    <row r="13" spans="1:10" ht="15.75" thickBot="1" x14ac:dyDescent="0.3">
      <c r="A13" s="36">
        <v>41598</v>
      </c>
      <c r="B13" s="37">
        <v>1376</v>
      </c>
      <c r="C13" s="46" t="s">
        <v>143</v>
      </c>
      <c r="D13" s="41">
        <v>20110.62</v>
      </c>
      <c r="E13" s="50"/>
      <c r="G13" s="21">
        <v>0</v>
      </c>
      <c r="H13" s="25">
        <v>0</v>
      </c>
      <c r="I13" s="2">
        <v>500</v>
      </c>
      <c r="J13" s="29">
        <f t="shared" ref="J13:J15" si="1">(G13*H13*I13)</f>
        <v>0</v>
      </c>
    </row>
    <row r="14" spans="1:10" ht="15.75" thickBot="1" x14ac:dyDescent="0.3">
      <c r="A14" s="44"/>
      <c r="B14" s="45"/>
      <c r="C14" s="46"/>
      <c r="D14" s="47">
        <v>0</v>
      </c>
      <c r="G14" s="21">
        <v>0</v>
      </c>
      <c r="H14" s="25">
        <v>0</v>
      </c>
      <c r="I14" s="2">
        <v>500</v>
      </c>
      <c r="J14" s="29">
        <f t="shared" si="1"/>
        <v>0</v>
      </c>
    </row>
    <row r="15" spans="1:10" ht="15.75" thickBot="1" x14ac:dyDescent="0.3">
      <c r="A15" s="36"/>
      <c r="B15" s="37"/>
      <c r="C15" s="38"/>
      <c r="D15" s="41">
        <v>0</v>
      </c>
      <c r="G15" s="21">
        <v>0</v>
      </c>
      <c r="H15" s="25">
        <v>0</v>
      </c>
      <c r="I15" s="2">
        <v>500</v>
      </c>
      <c r="J15" s="29">
        <f t="shared" si="1"/>
        <v>0</v>
      </c>
    </row>
    <row r="16" spans="1:10" ht="15.75" thickBot="1" x14ac:dyDescent="0.3">
      <c r="A16" s="44"/>
      <c r="B16" s="45"/>
      <c r="C16" s="46"/>
      <c r="D16" s="47">
        <v>0</v>
      </c>
      <c r="G16" s="21">
        <v>0</v>
      </c>
      <c r="H16" s="25">
        <v>0</v>
      </c>
      <c r="I16" s="2">
        <v>500</v>
      </c>
      <c r="J16" s="29">
        <f>(G16*H16*I16)</f>
        <v>0</v>
      </c>
    </row>
    <row r="17" spans="1:10" ht="15.75" thickBot="1" x14ac:dyDescent="0.3">
      <c r="A17" s="15"/>
      <c r="B17" s="18"/>
      <c r="C17" s="16"/>
      <c r="D17" s="41">
        <v>0</v>
      </c>
      <c r="G17" s="21">
        <v>0</v>
      </c>
      <c r="H17" s="25">
        <v>0</v>
      </c>
      <c r="I17" s="2">
        <v>500</v>
      </c>
      <c r="J17" s="29">
        <f t="shared" ref="J17" si="2">(G17*H17*I17)</f>
        <v>0</v>
      </c>
    </row>
    <row r="18" spans="1:10" ht="15.75" thickBot="1" x14ac:dyDescent="0.3">
      <c r="A18" s="44"/>
      <c r="B18" s="45"/>
      <c r="C18" s="46"/>
      <c r="D18" s="47">
        <v>0</v>
      </c>
      <c r="F18" s="30"/>
      <c r="G18" s="21">
        <v>0</v>
      </c>
      <c r="H18" s="23">
        <v>0</v>
      </c>
      <c r="J18" s="29">
        <f>(H18)</f>
        <v>0</v>
      </c>
    </row>
    <row r="19" spans="1:10" ht="15.75" thickBot="1" x14ac:dyDescent="0.3">
      <c r="A19" s="15"/>
      <c r="B19" s="18"/>
      <c r="C19" s="16"/>
      <c r="D19" s="41">
        <v>0</v>
      </c>
      <c r="F19" s="30" t="s">
        <v>224</v>
      </c>
      <c r="G19" s="21">
        <v>0</v>
      </c>
      <c r="H19" s="23">
        <v>0</v>
      </c>
      <c r="J19" s="29">
        <f>(H19)</f>
        <v>0</v>
      </c>
    </row>
    <row r="20" spans="1:10" ht="15.75" thickBot="1" x14ac:dyDescent="0.3">
      <c r="A20" s="15"/>
      <c r="B20" s="18"/>
      <c r="C20" s="16"/>
      <c r="D20" s="41">
        <v>0</v>
      </c>
      <c r="F20" s="30"/>
      <c r="G20" s="21">
        <v>0</v>
      </c>
      <c r="H20" s="23">
        <v>0</v>
      </c>
      <c r="J20" s="29">
        <f>(H20)</f>
        <v>0</v>
      </c>
    </row>
    <row r="21" spans="1:10" ht="15.75" thickBot="1" x14ac:dyDescent="0.3">
      <c r="A21" s="15"/>
      <c r="B21" s="18"/>
      <c r="C21" s="16"/>
      <c r="D21" s="41">
        <v>0</v>
      </c>
      <c r="F21" s="30"/>
      <c r="G21" s="21">
        <v>0</v>
      </c>
      <c r="H21" s="23">
        <v>0</v>
      </c>
      <c r="J21" s="29">
        <f>(H21)</f>
        <v>0</v>
      </c>
    </row>
    <row r="22" spans="1:10" ht="15.75" thickBot="1" x14ac:dyDescent="0.3">
      <c r="A22" s="15"/>
      <c r="B22" s="18"/>
      <c r="C22" s="16"/>
      <c r="D22" s="41">
        <v>0</v>
      </c>
      <c r="J22" s="20">
        <f>SUM(J3:J21)</f>
        <v>158889.13</v>
      </c>
    </row>
    <row r="23" spans="1:10" x14ac:dyDescent="0.25">
      <c r="A23" s="15"/>
      <c r="B23" s="18"/>
      <c r="C23" s="16"/>
      <c r="D23" s="41">
        <v>0</v>
      </c>
    </row>
    <row r="24" spans="1:10" x14ac:dyDescent="0.25">
      <c r="A24" s="15"/>
      <c r="B24" s="18"/>
      <c r="C24" s="16"/>
      <c r="D24" s="41">
        <v>0</v>
      </c>
    </row>
    <row r="25" spans="1:10" x14ac:dyDescent="0.25">
      <c r="A25" s="15"/>
      <c r="B25" s="18"/>
      <c r="C25" s="16"/>
      <c r="D25" s="41">
        <v>0</v>
      </c>
    </row>
    <row r="26" spans="1:10" x14ac:dyDescent="0.25">
      <c r="A26" s="15"/>
      <c r="B26" s="18"/>
      <c r="C26" s="16"/>
      <c r="D26" s="41">
        <v>0</v>
      </c>
    </row>
    <row r="27" spans="1:10" x14ac:dyDescent="0.25">
      <c r="A27" s="15"/>
      <c r="B27" s="18"/>
      <c r="C27" s="16"/>
      <c r="D27" s="41">
        <v>0</v>
      </c>
    </row>
    <row r="28" spans="1:10" x14ac:dyDescent="0.25">
      <c r="A28" s="15"/>
      <c r="B28" s="18"/>
      <c r="C28" s="16"/>
      <c r="D28" s="41">
        <v>0</v>
      </c>
    </row>
    <row r="29" spans="1:10" x14ac:dyDescent="0.25">
      <c r="A29" s="15"/>
      <c r="B29" s="18"/>
      <c r="C29" s="16"/>
      <c r="D29" s="41">
        <v>0</v>
      </c>
    </row>
    <row r="30" spans="1:10" x14ac:dyDescent="0.25">
      <c r="A30" s="15"/>
      <c r="B30" s="18"/>
      <c r="C30" s="16"/>
      <c r="D30" s="41">
        <v>0</v>
      </c>
    </row>
    <row r="31" spans="1:10" x14ac:dyDescent="0.25">
      <c r="A31" s="15"/>
      <c r="B31" s="18"/>
      <c r="C31" s="16"/>
      <c r="D31" s="41">
        <v>0</v>
      </c>
    </row>
    <row r="32" spans="1:10" x14ac:dyDescent="0.25">
      <c r="A32" s="15"/>
      <c r="B32" s="18"/>
      <c r="C32" s="16"/>
      <c r="D32" s="41">
        <v>0</v>
      </c>
    </row>
    <row r="33" spans="4:10" x14ac:dyDescent="0.25">
      <c r="D33" s="49">
        <f>SUM(D4:D32)</f>
        <v>158889.13</v>
      </c>
    </row>
    <row r="44" spans="4:10" x14ac:dyDescent="0.25">
      <c r="J44" s="4"/>
    </row>
    <row r="51" spans="3:6" x14ac:dyDescent="0.25">
      <c r="C51" s="26"/>
      <c r="F51" s="22"/>
    </row>
  </sheetData>
  <pageMargins left="0.43307086614173229" right="0.11811023622047245" top="1.6141732283464567" bottom="0.74803149606299213" header="0.31496062992125984" footer="0.31496062992125984"/>
  <pageSetup scale="110" orientation="portrait" horizontalDpi="4294967293" verticalDpi="300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5"/>
  <dimension ref="A2:J51"/>
  <sheetViews>
    <sheetView workbookViewId="0">
      <selection sqref="A1:D33"/>
    </sheetView>
  </sheetViews>
  <sheetFormatPr baseColWidth="10" defaultRowHeight="15" x14ac:dyDescent="0.25"/>
  <cols>
    <col min="1" max="1" width="12.7109375" customWidth="1"/>
    <col min="2" max="2" width="19.7109375" customWidth="1"/>
    <col min="3" max="3" width="46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A3" s="43" t="s">
        <v>0</v>
      </c>
      <c r="B3" s="43" t="s">
        <v>18</v>
      </c>
      <c r="C3" s="43" t="s">
        <v>1</v>
      </c>
      <c r="D3" s="43" t="s">
        <v>2</v>
      </c>
      <c r="E3" s="2"/>
      <c r="G3" s="3" t="s">
        <v>38</v>
      </c>
      <c r="H3" s="23">
        <f>(D33)</f>
        <v>120816.69</v>
      </c>
      <c r="J3" s="29">
        <f>(H3)</f>
        <v>120816.69</v>
      </c>
    </row>
    <row r="4" spans="1:10" ht="15.75" thickBot="1" x14ac:dyDescent="0.3">
      <c r="A4" s="36">
        <v>41578</v>
      </c>
      <c r="B4" s="37">
        <v>21230141</v>
      </c>
      <c r="C4" s="38" t="s">
        <v>147</v>
      </c>
      <c r="D4" s="41">
        <v>8000</v>
      </c>
      <c r="G4" s="20">
        <v>0</v>
      </c>
      <c r="H4" s="23">
        <v>0</v>
      </c>
      <c r="J4" s="29">
        <f>(H4*G4)</f>
        <v>0</v>
      </c>
    </row>
    <row r="5" spans="1:10" ht="15.75" thickBot="1" x14ac:dyDescent="0.3">
      <c r="A5" s="44">
        <v>41579</v>
      </c>
      <c r="B5" s="45">
        <v>12951100429</v>
      </c>
      <c r="C5" s="46" t="s">
        <v>133</v>
      </c>
      <c r="D5" s="47">
        <v>17432</v>
      </c>
      <c r="G5" s="20">
        <v>0</v>
      </c>
      <c r="H5" s="23">
        <v>0</v>
      </c>
      <c r="J5" s="29">
        <f t="shared" ref="J5:J12" si="0">(H5*G5)</f>
        <v>0</v>
      </c>
    </row>
    <row r="6" spans="1:10" ht="15.75" thickBot="1" x14ac:dyDescent="0.3">
      <c r="A6" s="36">
        <v>41576</v>
      </c>
      <c r="B6" s="37">
        <v>4231</v>
      </c>
      <c r="C6" s="38" t="s">
        <v>587</v>
      </c>
      <c r="D6" s="41">
        <v>10100</v>
      </c>
      <c r="E6" s="50"/>
      <c r="G6" s="20">
        <v>0</v>
      </c>
      <c r="H6" s="23">
        <v>0</v>
      </c>
      <c r="J6" s="29">
        <f t="shared" si="0"/>
        <v>0</v>
      </c>
    </row>
    <row r="7" spans="1:10" ht="15.75" thickBot="1" x14ac:dyDescent="0.3">
      <c r="A7" s="36">
        <v>41573</v>
      </c>
      <c r="B7" s="37">
        <v>500545</v>
      </c>
      <c r="C7" s="38" t="s">
        <v>333</v>
      </c>
      <c r="D7" s="41">
        <v>10000</v>
      </c>
      <c r="E7" s="50"/>
      <c r="G7" s="20"/>
      <c r="H7" s="23"/>
      <c r="J7" s="29"/>
    </row>
    <row r="8" spans="1:10" ht="15.75" thickBot="1" x14ac:dyDescent="0.3">
      <c r="A8" s="44">
        <v>41571</v>
      </c>
      <c r="B8" s="45">
        <v>10212998</v>
      </c>
      <c r="C8" s="46" t="s">
        <v>333</v>
      </c>
      <c r="D8" s="47">
        <v>10000</v>
      </c>
      <c r="E8" s="50"/>
      <c r="G8" s="20">
        <v>0</v>
      </c>
      <c r="H8" s="23">
        <v>0</v>
      </c>
      <c r="J8" s="29">
        <f t="shared" si="0"/>
        <v>0</v>
      </c>
    </row>
    <row r="9" spans="1:10" ht="15.75" thickBot="1" x14ac:dyDescent="0.3">
      <c r="A9" s="36">
        <v>41582</v>
      </c>
      <c r="B9" s="37">
        <v>28238</v>
      </c>
      <c r="C9" s="46" t="s">
        <v>147</v>
      </c>
      <c r="D9" s="41">
        <v>24726.9</v>
      </c>
      <c r="E9" s="50"/>
      <c r="G9" s="20">
        <v>0</v>
      </c>
      <c r="H9" s="23">
        <v>0</v>
      </c>
      <c r="J9" s="29">
        <f t="shared" si="0"/>
        <v>0</v>
      </c>
    </row>
    <row r="10" spans="1:10" ht="15.75" thickBot="1" x14ac:dyDescent="0.3">
      <c r="A10" s="44">
        <v>41579</v>
      </c>
      <c r="B10" s="48">
        <v>1374</v>
      </c>
      <c r="C10" s="46" t="s">
        <v>414</v>
      </c>
      <c r="D10" s="47">
        <v>10200</v>
      </c>
      <c r="E10" s="50"/>
      <c r="G10" s="20">
        <v>0</v>
      </c>
      <c r="H10" s="23">
        <v>0</v>
      </c>
      <c r="J10" s="29">
        <f t="shared" si="0"/>
        <v>0</v>
      </c>
    </row>
    <row r="11" spans="1:10" ht="15.75" thickBot="1" x14ac:dyDescent="0.3">
      <c r="A11" s="36">
        <v>41583</v>
      </c>
      <c r="B11" s="37">
        <v>9285629</v>
      </c>
      <c r="C11" s="46" t="s">
        <v>16</v>
      </c>
      <c r="D11" s="41">
        <v>14747.79</v>
      </c>
      <c r="E11" s="50"/>
      <c r="G11" s="20">
        <v>0</v>
      </c>
      <c r="H11" s="23">
        <v>0</v>
      </c>
      <c r="J11" s="29">
        <f t="shared" si="0"/>
        <v>0</v>
      </c>
    </row>
    <row r="12" spans="1:10" ht="15.75" thickBot="1" x14ac:dyDescent="0.3">
      <c r="A12" s="44">
        <v>41583</v>
      </c>
      <c r="B12" s="45">
        <v>474</v>
      </c>
      <c r="C12" s="46" t="s">
        <v>588</v>
      </c>
      <c r="D12" s="47">
        <v>4500</v>
      </c>
      <c r="E12" s="50"/>
      <c r="G12" s="20">
        <v>0</v>
      </c>
      <c r="H12" s="23">
        <v>0</v>
      </c>
      <c r="J12" s="29">
        <f t="shared" si="0"/>
        <v>0</v>
      </c>
    </row>
    <row r="13" spans="1:10" ht="15.75" thickBot="1" x14ac:dyDescent="0.3">
      <c r="A13" s="36">
        <v>41584</v>
      </c>
      <c r="B13" s="37">
        <v>84090</v>
      </c>
      <c r="C13" s="46" t="s">
        <v>456</v>
      </c>
      <c r="D13" s="41">
        <v>2150</v>
      </c>
      <c r="E13" s="50"/>
      <c r="G13" s="21">
        <v>0</v>
      </c>
      <c r="H13" s="25">
        <v>0</v>
      </c>
      <c r="I13" s="2">
        <v>500</v>
      </c>
      <c r="J13" s="29">
        <f t="shared" ref="J13:J15" si="1">(G13*H13*I13)</f>
        <v>0</v>
      </c>
    </row>
    <row r="14" spans="1:10" ht="15.75" thickBot="1" x14ac:dyDescent="0.3">
      <c r="A14" s="44">
        <v>41584</v>
      </c>
      <c r="B14" s="45">
        <v>4579782</v>
      </c>
      <c r="C14" s="46" t="s">
        <v>142</v>
      </c>
      <c r="D14" s="47">
        <v>1560</v>
      </c>
      <c r="G14" s="21">
        <v>0</v>
      </c>
      <c r="H14" s="25">
        <v>0</v>
      </c>
      <c r="I14" s="2">
        <v>500</v>
      </c>
      <c r="J14" s="29">
        <f t="shared" si="1"/>
        <v>0</v>
      </c>
    </row>
    <row r="15" spans="1:10" ht="15.75" thickBot="1" x14ac:dyDescent="0.3">
      <c r="A15" s="36">
        <v>41584</v>
      </c>
      <c r="B15" s="37">
        <v>36492</v>
      </c>
      <c r="C15" s="38" t="s">
        <v>589</v>
      </c>
      <c r="D15" s="41">
        <v>7400</v>
      </c>
      <c r="G15" s="21">
        <v>0</v>
      </c>
      <c r="H15" s="25">
        <v>0</v>
      </c>
      <c r="I15" s="2">
        <v>500</v>
      </c>
      <c r="J15" s="29">
        <f t="shared" si="1"/>
        <v>0</v>
      </c>
    </row>
    <row r="16" spans="1:10" ht="15.75" thickBot="1" x14ac:dyDescent="0.3">
      <c r="A16" s="44"/>
      <c r="B16" s="45"/>
      <c r="C16" s="46"/>
      <c r="D16" s="47">
        <v>0</v>
      </c>
      <c r="G16" s="21">
        <v>0</v>
      </c>
      <c r="H16" s="25">
        <v>0</v>
      </c>
      <c r="I16" s="2">
        <v>500</v>
      </c>
      <c r="J16" s="29">
        <f>(G16*H16*I16)</f>
        <v>0</v>
      </c>
    </row>
    <row r="17" spans="1:10" ht="15.75" thickBot="1" x14ac:dyDescent="0.3">
      <c r="A17" s="15"/>
      <c r="B17" s="18"/>
      <c r="C17" s="16"/>
      <c r="D17" s="41">
        <v>0</v>
      </c>
      <c r="G17" s="21">
        <v>0</v>
      </c>
      <c r="H17" s="25">
        <v>0</v>
      </c>
      <c r="I17" s="2">
        <v>500</v>
      </c>
      <c r="J17" s="29">
        <f t="shared" ref="J17" si="2">(G17*H17*I17)</f>
        <v>0</v>
      </c>
    </row>
    <row r="18" spans="1:10" ht="15.75" thickBot="1" x14ac:dyDescent="0.3">
      <c r="A18" s="44"/>
      <c r="B18" s="45"/>
      <c r="C18" s="46"/>
      <c r="D18" s="47">
        <v>0</v>
      </c>
      <c r="F18" s="30"/>
      <c r="G18" s="21">
        <v>0</v>
      </c>
      <c r="H18" s="23">
        <v>0</v>
      </c>
      <c r="J18" s="29">
        <f>(H18)</f>
        <v>0</v>
      </c>
    </row>
    <row r="19" spans="1:10" ht="15.75" thickBot="1" x14ac:dyDescent="0.3">
      <c r="A19" s="15"/>
      <c r="B19" s="18"/>
      <c r="C19" s="16"/>
      <c r="D19" s="41">
        <v>0</v>
      </c>
      <c r="F19" s="30" t="s">
        <v>224</v>
      </c>
      <c r="G19" s="21">
        <v>0</v>
      </c>
      <c r="H19" s="23">
        <v>0</v>
      </c>
      <c r="J19" s="29">
        <f>(H19)</f>
        <v>0</v>
      </c>
    </row>
    <row r="20" spans="1:10" ht="15.75" thickBot="1" x14ac:dyDescent="0.3">
      <c r="A20" s="15"/>
      <c r="B20" s="18"/>
      <c r="C20" s="16"/>
      <c r="D20" s="41">
        <v>0</v>
      </c>
      <c r="F20" s="30"/>
      <c r="G20" s="21">
        <v>0</v>
      </c>
      <c r="H20" s="23">
        <v>0</v>
      </c>
      <c r="J20" s="29">
        <f>(H20)</f>
        <v>0</v>
      </c>
    </row>
    <row r="21" spans="1:10" ht="15.75" thickBot="1" x14ac:dyDescent="0.3">
      <c r="A21" s="15"/>
      <c r="B21" s="18"/>
      <c r="C21" s="16"/>
      <c r="D21" s="41">
        <v>0</v>
      </c>
      <c r="F21" s="30"/>
      <c r="G21" s="21">
        <v>0</v>
      </c>
      <c r="H21" s="23">
        <v>0</v>
      </c>
      <c r="J21" s="29">
        <f>(H21)</f>
        <v>0</v>
      </c>
    </row>
    <row r="22" spans="1:10" ht="15.75" thickBot="1" x14ac:dyDescent="0.3">
      <c r="A22" s="15"/>
      <c r="B22" s="18"/>
      <c r="C22" s="16"/>
      <c r="D22" s="41">
        <v>0</v>
      </c>
      <c r="J22" s="20">
        <f>SUM(J3:J21)</f>
        <v>120816.69</v>
      </c>
    </row>
    <row r="23" spans="1:10" x14ac:dyDescent="0.25">
      <c r="A23" s="15"/>
      <c r="B23" s="18"/>
      <c r="C23" s="16"/>
      <c r="D23" s="41">
        <v>0</v>
      </c>
    </row>
    <row r="24" spans="1:10" x14ac:dyDescent="0.25">
      <c r="A24" s="15"/>
      <c r="B24" s="18"/>
      <c r="C24" s="16"/>
      <c r="D24" s="41">
        <v>0</v>
      </c>
    </row>
    <row r="25" spans="1:10" x14ac:dyDescent="0.25">
      <c r="A25" s="15"/>
      <c r="B25" s="18"/>
      <c r="C25" s="16"/>
      <c r="D25" s="41">
        <v>0</v>
      </c>
    </row>
    <row r="26" spans="1:10" x14ac:dyDescent="0.25">
      <c r="A26" s="15"/>
      <c r="B26" s="18"/>
      <c r="C26" s="16"/>
      <c r="D26" s="41">
        <v>0</v>
      </c>
    </row>
    <row r="27" spans="1:10" x14ac:dyDescent="0.25">
      <c r="A27" s="15"/>
      <c r="B27" s="18"/>
      <c r="C27" s="16"/>
      <c r="D27" s="41">
        <v>0</v>
      </c>
    </row>
    <row r="28" spans="1:10" x14ac:dyDescent="0.25">
      <c r="A28" s="15"/>
      <c r="B28" s="18"/>
      <c r="C28" s="16"/>
      <c r="D28" s="41">
        <v>0</v>
      </c>
    </row>
    <row r="29" spans="1:10" x14ac:dyDescent="0.25">
      <c r="A29" s="15"/>
      <c r="B29" s="18"/>
      <c r="C29" s="16"/>
      <c r="D29" s="41">
        <v>0</v>
      </c>
    </row>
    <row r="30" spans="1:10" x14ac:dyDescent="0.25">
      <c r="A30" s="15"/>
      <c r="B30" s="18"/>
      <c r="C30" s="16"/>
      <c r="D30" s="41">
        <v>0</v>
      </c>
    </row>
    <row r="31" spans="1:10" x14ac:dyDescent="0.25">
      <c r="A31" s="15"/>
      <c r="B31" s="18"/>
      <c r="C31" s="16"/>
      <c r="D31" s="41">
        <v>0</v>
      </c>
    </row>
    <row r="32" spans="1:10" x14ac:dyDescent="0.25">
      <c r="A32" s="15"/>
      <c r="B32" s="18"/>
      <c r="C32" s="16"/>
      <c r="D32" s="41">
        <v>0</v>
      </c>
    </row>
    <row r="33" spans="4:10" x14ac:dyDescent="0.25">
      <c r="D33" s="49">
        <f>SUM(D4:D32)</f>
        <v>120816.69</v>
      </c>
    </row>
    <row r="44" spans="4:10" x14ac:dyDescent="0.25">
      <c r="J44" s="4"/>
    </row>
    <row r="51" spans="3:6" x14ac:dyDescent="0.25">
      <c r="C51" s="26"/>
      <c r="F51" s="22"/>
    </row>
  </sheetData>
  <pageMargins left="0.43307086614173229" right="0.11811023622047245" top="1.6141732283464567" bottom="0.74803149606299213" header="0.31496062992125984" footer="0.31496062992125984"/>
  <pageSetup scale="110" orientation="portrait" horizontalDpi="4294967293" verticalDpi="300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6"/>
  <dimension ref="A2:J51"/>
  <sheetViews>
    <sheetView workbookViewId="0">
      <selection activeCell="D9" sqref="D9"/>
    </sheetView>
  </sheetViews>
  <sheetFormatPr baseColWidth="10" defaultRowHeight="15" x14ac:dyDescent="0.25"/>
  <cols>
    <col min="1" max="1" width="12.7109375" customWidth="1"/>
    <col min="2" max="2" width="19.7109375" customWidth="1"/>
    <col min="3" max="3" width="46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A3" s="43" t="s">
        <v>0</v>
      </c>
      <c r="B3" s="43" t="s">
        <v>18</v>
      </c>
      <c r="C3" s="43" t="s">
        <v>1</v>
      </c>
      <c r="D3" s="43" t="s">
        <v>2</v>
      </c>
      <c r="E3" s="2"/>
      <c r="G3" s="3" t="s">
        <v>38</v>
      </c>
      <c r="H3" s="23">
        <f>(D33)</f>
        <v>131106.94</v>
      </c>
      <c r="J3" s="29">
        <f>(H3)</f>
        <v>131106.94</v>
      </c>
    </row>
    <row r="4" spans="1:10" ht="15.75" thickBot="1" x14ac:dyDescent="0.3">
      <c r="A4" s="36">
        <v>41571</v>
      </c>
      <c r="B4" s="37" t="s">
        <v>585</v>
      </c>
      <c r="C4" s="38" t="s">
        <v>578</v>
      </c>
      <c r="D4" s="41">
        <v>12363.45</v>
      </c>
      <c r="G4" s="20">
        <v>0</v>
      </c>
      <c r="H4" s="23">
        <v>0</v>
      </c>
      <c r="J4" s="29">
        <f>(H4*G4)</f>
        <v>0</v>
      </c>
    </row>
    <row r="5" spans="1:10" ht="15.75" thickBot="1" x14ac:dyDescent="0.3">
      <c r="A5" s="44">
        <v>41571</v>
      </c>
      <c r="B5" s="45">
        <v>83206</v>
      </c>
      <c r="C5" s="46" t="s">
        <v>579</v>
      </c>
      <c r="D5" s="47">
        <v>3680</v>
      </c>
      <c r="G5" s="20">
        <v>0</v>
      </c>
      <c r="H5" s="23">
        <v>0</v>
      </c>
      <c r="J5" s="29">
        <f t="shared" ref="J5:J12" si="0">(H5*G5)</f>
        <v>0</v>
      </c>
    </row>
    <row r="6" spans="1:10" ht="15.75" thickBot="1" x14ac:dyDescent="0.3">
      <c r="A6" s="36">
        <v>41572</v>
      </c>
      <c r="B6" s="37">
        <v>12951100251</v>
      </c>
      <c r="C6" s="38" t="s">
        <v>580</v>
      </c>
      <c r="D6" s="41">
        <v>14291</v>
      </c>
      <c r="E6" s="50"/>
      <c r="G6" s="20">
        <v>0</v>
      </c>
      <c r="H6" s="23">
        <v>0</v>
      </c>
      <c r="J6" s="29">
        <f t="shared" si="0"/>
        <v>0</v>
      </c>
    </row>
    <row r="7" spans="1:10" ht="15.75" thickBot="1" x14ac:dyDescent="0.3">
      <c r="A7" s="36">
        <v>41573</v>
      </c>
      <c r="B7" s="37">
        <v>456</v>
      </c>
      <c r="C7" s="38" t="s">
        <v>581</v>
      </c>
      <c r="D7" s="41">
        <v>22035</v>
      </c>
      <c r="E7" s="50"/>
      <c r="G7" s="20"/>
      <c r="H7" s="23"/>
      <c r="J7" s="29"/>
    </row>
    <row r="8" spans="1:10" ht="15.75" thickBot="1" x14ac:dyDescent="0.3">
      <c r="A8" s="44">
        <v>41575</v>
      </c>
      <c r="B8" s="45" t="s">
        <v>582</v>
      </c>
      <c r="C8" s="46" t="s">
        <v>578</v>
      </c>
      <c r="D8" s="47">
        <v>19781.52</v>
      </c>
      <c r="E8" s="50"/>
      <c r="G8" s="20">
        <v>0</v>
      </c>
      <c r="H8" s="23">
        <v>0</v>
      </c>
      <c r="J8" s="29">
        <f t="shared" si="0"/>
        <v>0</v>
      </c>
    </row>
    <row r="9" spans="1:10" ht="15.75" thickBot="1" x14ac:dyDescent="0.3">
      <c r="A9" s="36">
        <v>41576</v>
      </c>
      <c r="B9" s="37">
        <v>12951100345</v>
      </c>
      <c r="C9" s="46" t="s">
        <v>583</v>
      </c>
      <c r="D9" s="41">
        <v>15466</v>
      </c>
      <c r="E9" s="50"/>
      <c r="G9" s="20">
        <v>0</v>
      </c>
      <c r="H9" s="23">
        <v>0</v>
      </c>
      <c r="J9" s="29">
        <f t="shared" si="0"/>
        <v>0</v>
      </c>
    </row>
    <row r="10" spans="1:10" ht="15.75" thickBot="1" x14ac:dyDescent="0.3">
      <c r="A10" s="44">
        <v>41578</v>
      </c>
      <c r="B10" s="48">
        <v>501617</v>
      </c>
      <c r="C10" s="46" t="s">
        <v>584</v>
      </c>
      <c r="D10" s="47">
        <v>25290</v>
      </c>
      <c r="E10" s="50"/>
      <c r="G10" s="20">
        <v>0</v>
      </c>
      <c r="H10" s="23">
        <v>0</v>
      </c>
      <c r="J10" s="29">
        <f t="shared" si="0"/>
        <v>0</v>
      </c>
    </row>
    <row r="11" spans="1:10" ht="15.75" thickBot="1" x14ac:dyDescent="0.3">
      <c r="A11" s="36">
        <v>41578</v>
      </c>
      <c r="B11" s="37">
        <v>589917</v>
      </c>
      <c r="C11" s="46" t="s">
        <v>586</v>
      </c>
      <c r="D11" s="41">
        <v>18199.97</v>
      </c>
      <c r="E11" s="50"/>
      <c r="G11" s="20">
        <v>0</v>
      </c>
      <c r="H11" s="23">
        <v>0</v>
      </c>
      <c r="J11" s="29">
        <f t="shared" si="0"/>
        <v>0</v>
      </c>
    </row>
    <row r="12" spans="1:10" ht="15.75" thickBot="1" x14ac:dyDescent="0.3">
      <c r="A12" s="44"/>
      <c r="B12" s="45"/>
      <c r="C12" s="46"/>
      <c r="D12" s="47">
        <v>0</v>
      </c>
      <c r="E12" s="50"/>
      <c r="G12" s="20">
        <v>0</v>
      </c>
      <c r="H12" s="23">
        <v>0</v>
      </c>
      <c r="J12" s="29">
        <f t="shared" si="0"/>
        <v>0</v>
      </c>
    </row>
    <row r="13" spans="1:10" ht="15.75" thickBot="1" x14ac:dyDescent="0.3">
      <c r="A13" s="36"/>
      <c r="B13" s="37"/>
      <c r="C13" s="46"/>
      <c r="D13" s="41">
        <v>0</v>
      </c>
      <c r="E13" s="50"/>
      <c r="G13" s="21">
        <v>0</v>
      </c>
      <c r="H13" s="25">
        <v>0</v>
      </c>
      <c r="I13" s="2">
        <v>500</v>
      </c>
      <c r="J13" s="29">
        <f t="shared" ref="J13:J15" si="1">(G13*H13*I13)</f>
        <v>0</v>
      </c>
    </row>
    <row r="14" spans="1:10" ht="15.75" thickBot="1" x14ac:dyDescent="0.3">
      <c r="A14" s="44"/>
      <c r="B14" s="45"/>
      <c r="C14" s="46"/>
      <c r="D14" s="47">
        <v>0</v>
      </c>
      <c r="G14" s="21">
        <v>0</v>
      </c>
      <c r="H14" s="25">
        <v>0</v>
      </c>
      <c r="I14" s="2">
        <v>500</v>
      </c>
      <c r="J14" s="29">
        <f t="shared" si="1"/>
        <v>0</v>
      </c>
    </row>
    <row r="15" spans="1:10" ht="15.75" thickBot="1" x14ac:dyDescent="0.3">
      <c r="A15" s="36"/>
      <c r="B15" s="37"/>
      <c r="C15" s="38"/>
      <c r="D15" s="41">
        <v>0</v>
      </c>
      <c r="G15" s="21">
        <v>0</v>
      </c>
      <c r="H15" s="25">
        <v>0</v>
      </c>
      <c r="I15" s="2">
        <v>500</v>
      </c>
      <c r="J15" s="29">
        <f t="shared" si="1"/>
        <v>0</v>
      </c>
    </row>
    <row r="16" spans="1:10" ht="15.75" thickBot="1" x14ac:dyDescent="0.3">
      <c r="A16" s="44"/>
      <c r="B16" s="45"/>
      <c r="C16" s="46"/>
      <c r="D16" s="47">
        <v>0</v>
      </c>
      <c r="G16" s="21">
        <v>0</v>
      </c>
      <c r="H16" s="25">
        <v>0</v>
      </c>
      <c r="I16" s="2">
        <v>500</v>
      </c>
      <c r="J16" s="29">
        <f>(G16*H16*I16)</f>
        <v>0</v>
      </c>
    </row>
    <row r="17" spans="1:10" ht="15.75" thickBot="1" x14ac:dyDescent="0.3">
      <c r="A17" s="15"/>
      <c r="B17" s="18"/>
      <c r="C17" s="16"/>
      <c r="D17" s="41">
        <v>0</v>
      </c>
      <c r="G17" s="21">
        <v>0</v>
      </c>
      <c r="H17" s="25">
        <v>0</v>
      </c>
      <c r="I17" s="2">
        <v>500</v>
      </c>
      <c r="J17" s="29">
        <f t="shared" ref="J17" si="2">(G17*H17*I17)</f>
        <v>0</v>
      </c>
    </row>
    <row r="18" spans="1:10" ht="15.75" thickBot="1" x14ac:dyDescent="0.3">
      <c r="A18" s="44"/>
      <c r="B18" s="45"/>
      <c r="C18" s="46"/>
      <c r="D18" s="47">
        <v>0</v>
      </c>
      <c r="F18" s="30"/>
      <c r="G18" s="21">
        <v>0</v>
      </c>
      <c r="H18" s="23">
        <v>0</v>
      </c>
      <c r="J18" s="29">
        <f>(H18)</f>
        <v>0</v>
      </c>
    </row>
    <row r="19" spans="1:10" ht="15.75" thickBot="1" x14ac:dyDescent="0.3">
      <c r="A19" s="15"/>
      <c r="B19" s="18"/>
      <c r="C19" s="16"/>
      <c r="D19" s="41">
        <v>0</v>
      </c>
      <c r="F19" s="30" t="s">
        <v>224</v>
      </c>
      <c r="G19" s="21">
        <v>0</v>
      </c>
      <c r="H19" s="23">
        <v>0</v>
      </c>
      <c r="J19" s="29">
        <f>(H19)</f>
        <v>0</v>
      </c>
    </row>
    <row r="20" spans="1:10" ht="15.75" thickBot="1" x14ac:dyDescent="0.3">
      <c r="A20" s="15"/>
      <c r="B20" s="18"/>
      <c r="C20" s="16"/>
      <c r="D20" s="41">
        <v>0</v>
      </c>
      <c r="F20" s="30"/>
      <c r="G20" s="21">
        <v>0</v>
      </c>
      <c r="H20" s="23">
        <v>0</v>
      </c>
      <c r="J20" s="29">
        <f>(H20)</f>
        <v>0</v>
      </c>
    </row>
    <row r="21" spans="1:10" ht="15.75" thickBot="1" x14ac:dyDescent="0.3">
      <c r="A21" s="15"/>
      <c r="B21" s="18"/>
      <c r="C21" s="16"/>
      <c r="D21" s="41">
        <v>0</v>
      </c>
      <c r="F21" s="30"/>
      <c r="G21" s="21">
        <v>0</v>
      </c>
      <c r="H21" s="23">
        <v>0</v>
      </c>
      <c r="J21" s="29">
        <f>(H21)</f>
        <v>0</v>
      </c>
    </row>
    <row r="22" spans="1:10" ht="15.75" thickBot="1" x14ac:dyDescent="0.3">
      <c r="A22" s="15"/>
      <c r="B22" s="18"/>
      <c r="C22" s="16"/>
      <c r="D22" s="41">
        <v>0</v>
      </c>
      <c r="J22" s="20">
        <f>SUM(J3:J21)</f>
        <v>131106.94</v>
      </c>
    </row>
    <row r="23" spans="1:10" x14ac:dyDescent="0.25">
      <c r="A23" s="15"/>
      <c r="B23" s="18"/>
      <c r="C23" s="16"/>
      <c r="D23" s="41">
        <v>0</v>
      </c>
    </row>
    <row r="24" spans="1:10" x14ac:dyDescent="0.25">
      <c r="A24" s="15"/>
      <c r="B24" s="18"/>
      <c r="C24" s="16"/>
      <c r="D24" s="41">
        <v>0</v>
      </c>
    </row>
    <row r="25" spans="1:10" x14ac:dyDescent="0.25">
      <c r="A25" s="15"/>
      <c r="B25" s="18"/>
      <c r="C25" s="16"/>
      <c r="D25" s="41">
        <v>0</v>
      </c>
    </row>
    <row r="26" spans="1:10" x14ac:dyDescent="0.25">
      <c r="A26" s="15"/>
      <c r="B26" s="18"/>
      <c r="C26" s="16"/>
      <c r="D26" s="41">
        <v>0</v>
      </c>
    </row>
    <row r="27" spans="1:10" x14ac:dyDescent="0.25">
      <c r="A27" s="15"/>
      <c r="B27" s="18"/>
      <c r="C27" s="16"/>
      <c r="D27" s="41">
        <v>0</v>
      </c>
    </row>
    <row r="28" spans="1:10" x14ac:dyDescent="0.25">
      <c r="A28" s="15"/>
      <c r="B28" s="18"/>
      <c r="C28" s="16"/>
      <c r="D28" s="41">
        <v>0</v>
      </c>
    </row>
    <row r="29" spans="1:10" x14ac:dyDescent="0.25">
      <c r="A29" s="15"/>
      <c r="B29" s="18"/>
      <c r="C29" s="16"/>
      <c r="D29" s="41">
        <v>0</v>
      </c>
    </row>
    <row r="30" spans="1:10" x14ac:dyDescent="0.25">
      <c r="A30" s="15"/>
      <c r="B30" s="18"/>
      <c r="C30" s="16"/>
      <c r="D30" s="41">
        <v>0</v>
      </c>
    </row>
    <row r="31" spans="1:10" x14ac:dyDescent="0.25">
      <c r="A31" s="15"/>
      <c r="B31" s="18"/>
      <c r="C31" s="16"/>
      <c r="D31" s="41">
        <v>0</v>
      </c>
    </row>
    <row r="32" spans="1:10" x14ac:dyDescent="0.25">
      <c r="A32" s="15"/>
      <c r="B32" s="18"/>
      <c r="C32" s="16"/>
      <c r="D32" s="41">
        <v>0</v>
      </c>
    </row>
    <row r="33" spans="4:10" x14ac:dyDescent="0.25">
      <c r="D33" s="49">
        <f>SUM(D4:D32)</f>
        <v>131106.94</v>
      </c>
    </row>
    <row r="44" spans="4:10" x14ac:dyDescent="0.25">
      <c r="J44" s="4"/>
    </row>
    <row r="51" spans="3:6" x14ac:dyDescent="0.25">
      <c r="C51" s="26"/>
      <c r="F51" s="22"/>
    </row>
  </sheetData>
  <pageMargins left="0.43307086614173229" right="0.11811023622047245" top="1.6141732283464567" bottom="0.74803149606299213" header="0.31496062992125984" footer="0.31496062992125984"/>
  <pageSetup scale="110" orientation="portrait" horizontalDpi="4294967293" verticalDpi="3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7"/>
  <dimension ref="A2:J51"/>
  <sheetViews>
    <sheetView topLeftCell="A25" workbookViewId="0">
      <selection activeCell="A2" sqref="A2:D33"/>
    </sheetView>
  </sheetViews>
  <sheetFormatPr baseColWidth="10" defaultRowHeight="15" x14ac:dyDescent="0.25"/>
  <cols>
    <col min="1" max="1" width="12.7109375" customWidth="1"/>
    <col min="2" max="2" width="19.7109375" customWidth="1"/>
    <col min="3" max="3" width="46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A3" s="43" t="s">
        <v>0</v>
      </c>
      <c r="B3" s="43" t="s">
        <v>18</v>
      </c>
      <c r="C3" s="43" t="s">
        <v>1</v>
      </c>
      <c r="D3" s="43" t="s">
        <v>2</v>
      </c>
      <c r="E3" s="2"/>
      <c r="G3" s="3" t="s">
        <v>38</v>
      </c>
      <c r="H3" s="23">
        <f>(D33)</f>
        <v>153590.52000000002</v>
      </c>
      <c r="J3" s="29">
        <f>(H3)</f>
        <v>153590.52000000002</v>
      </c>
    </row>
    <row r="4" spans="1:10" ht="15.75" thickBot="1" x14ac:dyDescent="0.3">
      <c r="A4" s="36">
        <v>41558</v>
      </c>
      <c r="B4" s="37">
        <v>2786</v>
      </c>
      <c r="C4" s="38" t="s">
        <v>573</v>
      </c>
      <c r="D4" s="41">
        <v>29500</v>
      </c>
      <c r="G4" s="20">
        <v>0</v>
      </c>
      <c r="H4" s="23">
        <v>0</v>
      </c>
      <c r="J4" s="29">
        <f>(H4*G4)</f>
        <v>0</v>
      </c>
    </row>
    <row r="5" spans="1:10" ht="15.75" thickBot="1" x14ac:dyDescent="0.3">
      <c r="A5" s="44">
        <v>41563</v>
      </c>
      <c r="B5" s="45">
        <v>51468</v>
      </c>
      <c r="C5" s="46" t="s">
        <v>142</v>
      </c>
      <c r="D5" s="47">
        <v>1560</v>
      </c>
      <c r="G5" s="20">
        <v>0</v>
      </c>
      <c r="H5" s="23">
        <v>0</v>
      </c>
      <c r="J5" s="29">
        <f t="shared" ref="J5:J12" si="0">(H5*G5)</f>
        <v>0</v>
      </c>
    </row>
    <row r="6" spans="1:10" ht="15.75" thickBot="1" x14ac:dyDescent="0.3">
      <c r="A6" s="36">
        <v>41564</v>
      </c>
      <c r="B6" s="37">
        <v>27982</v>
      </c>
      <c r="C6" s="38" t="s">
        <v>147</v>
      </c>
      <c r="D6" s="41">
        <v>5002.76</v>
      </c>
      <c r="E6" s="50"/>
      <c r="G6" s="20">
        <v>0</v>
      </c>
      <c r="H6" s="23">
        <v>0</v>
      </c>
      <c r="J6" s="29">
        <f t="shared" si="0"/>
        <v>0</v>
      </c>
    </row>
    <row r="7" spans="1:10" ht="15.75" thickBot="1" x14ac:dyDescent="0.3">
      <c r="A7" s="36">
        <v>41565</v>
      </c>
      <c r="B7" s="37">
        <v>12951100071</v>
      </c>
      <c r="C7" s="38" t="s">
        <v>58</v>
      </c>
      <c r="D7" s="41">
        <v>5898</v>
      </c>
      <c r="E7" s="50"/>
      <c r="G7" s="20"/>
      <c r="H7" s="23"/>
      <c r="J7" s="29"/>
    </row>
    <row r="8" spans="1:10" ht="15.75" thickBot="1" x14ac:dyDescent="0.3">
      <c r="A8" s="44">
        <v>41565</v>
      </c>
      <c r="B8" s="45">
        <v>5688</v>
      </c>
      <c r="C8" s="46" t="s">
        <v>574</v>
      </c>
      <c r="D8" s="47">
        <v>47470</v>
      </c>
      <c r="E8" s="50"/>
      <c r="G8" s="20">
        <v>0</v>
      </c>
      <c r="H8" s="23">
        <v>0</v>
      </c>
      <c r="J8" s="29">
        <f t="shared" si="0"/>
        <v>0</v>
      </c>
    </row>
    <row r="9" spans="1:10" ht="15.75" thickBot="1" x14ac:dyDescent="0.3">
      <c r="A9" s="36">
        <v>41566</v>
      </c>
      <c r="B9" s="37">
        <v>51475</v>
      </c>
      <c r="C9" s="46" t="s">
        <v>154</v>
      </c>
      <c r="D9" s="41">
        <v>3150</v>
      </c>
      <c r="E9" s="50"/>
      <c r="G9" s="20">
        <v>0</v>
      </c>
      <c r="H9" s="23">
        <v>0</v>
      </c>
      <c r="J9" s="29">
        <f t="shared" si="0"/>
        <v>0</v>
      </c>
    </row>
    <row r="10" spans="1:10" ht="15.75" thickBot="1" x14ac:dyDescent="0.3">
      <c r="A10" s="44">
        <v>41565</v>
      </c>
      <c r="B10" s="48" t="s">
        <v>575</v>
      </c>
      <c r="C10" s="46" t="s">
        <v>473</v>
      </c>
      <c r="D10" s="47">
        <v>4600</v>
      </c>
      <c r="E10" s="50"/>
      <c r="G10" s="20">
        <v>0</v>
      </c>
      <c r="H10" s="23">
        <v>0</v>
      </c>
      <c r="J10" s="29">
        <f t="shared" si="0"/>
        <v>0</v>
      </c>
    </row>
    <row r="11" spans="1:10" ht="15.75" thickBot="1" x14ac:dyDescent="0.3">
      <c r="A11" s="36">
        <v>41566</v>
      </c>
      <c r="B11" s="37" t="s">
        <v>576</v>
      </c>
      <c r="C11" s="46" t="s">
        <v>144</v>
      </c>
      <c r="D11" s="41">
        <v>18750</v>
      </c>
      <c r="E11" s="50"/>
      <c r="G11" s="20">
        <v>0</v>
      </c>
      <c r="H11" s="23">
        <v>0</v>
      </c>
      <c r="J11" s="29">
        <f t="shared" si="0"/>
        <v>0</v>
      </c>
    </row>
    <row r="12" spans="1:10" ht="15.75" thickBot="1" x14ac:dyDescent="0.3">
      <c r="A12" s="44">
        <v>41566</v>
      </c>
      <c r="B12" s="45">
        <v>1497</v>
      </c>
      <c r="C12" s="46" t="s">
        <v>130</v>
      </c>
      <c r="D12" s="47">
        <v>8400</v>
      </c>
      <c r="E12" s="50"/>
      <c r="G12" s="20">
        <v>0</v>
      </c>
      <c r="H12" s="23">
        <v>0</v>
      </c>
      <c r="J12" s="29">
        <f t="shared" si="0"/>
        <v>0</v>
      </c>
    </row>
    <row r="13" spans="1:10" ht="15.75" thickBot="1" x14ac:dyDescent="0.3">
      <c r="A13" s="36">
        <v>41568</v>
      </c>
      <c r="B13" s="37">
        <v>28034</v>
      </c>
      <c r="C13" s="46" t="s">
        <v>147</v>
      </c>
      <c r="D13" s="41">
        <v>12334.76</v>
      </c>
      <c r="E13" s="50"/>
      <c r="G13" s="21">
        <v>0</v>
      </c>
      <c r="H13" s="25">
        <v>0</v>
      </c>
      <c r="I13" s="2">
        <v>500</v>
      </c>
      <c r="J13" s="29">
        <f t="shared" ref="J13:J15" si="1">(G13*H13*I13)</f>
        <v>0</v>
      </c>
    </row>
    <row r="14" spans="1:10" ht="15.75" thickBot="1" x14ac:dyDescent="0.3">
      <c r="A14" s="44">
        <v>41569</v>
      </c>
      <c r="B14" s="45">
        <v>12951100161</v>
      </c>
      <c r="C14" s="46" t="s">
        <v>133</v>
      </c>
      <c r="D14" s="47">
        <v>12325</v>
      </c>
      <c r="G14" s="21">
        <v>0</v>
      </c>
      <c r="H14" s="25">
        <v>0</v>
      </c>
      <c r="I14" s="2">
        <v>500</v>
      </c>
      <c r="J14" s="29">
        <f t="shared" si="1"/>
        <v>0</v>
      </c>
    </row>
    <row r="15" spans="1:10" ht="15.75" thickBot="1" x14ac:dyDescent="0.3">
      <c r="A15" s="36">
        <v>41570</v>
      </c>
      <c r="B15" s="37" t="s">
        <v>577</v>
      </c>
      <c r="C15" s="38" t="s">
        <v>473</v>
      </c>
      <c r="D15" s="41">
        <v>4600</v>
      </c>
      <c r="G15" s="21">
        <v>0</v>
      </c>
      <c r="H15" s="25">
        <v>0</v>
      </c>
      <c r="I15" s="2">
        <v>500</v>
      </c>
      <c r="J15" s="29">
        <f t="shared" si="1"/>
        <v>0</v>
      </c>
    </row>
    <row r="16" spans="1:10" ht="15.75" thickBot="1" x14ac:dyDescent="0.3">
      <c r="A16" s="44"/>
      <c r="B16" s="45"/>
      <c r="C16" s="46"/>
      <c r="D16" s="47">
        <v>0</v>
      </c>
      <c r="G16" s="21">
        <v>0</v>
      </c>
      <c r="H16" s="25">
        <v>0</v>
      </c>
      <c r="I16" s="2">
        <v>500</v>
      </c>
      <c r="J16" s="29">
        <f>(G16*H16*I16)</f>
        <v>0</v>
      </c>
    </row>
    <row r="17" spans="1:10" ht="15.75" thickBot="1" x14ac:dyDescent="0.3">
      <c r="A17" s="15"/>
      <c r="B17" s="18"/>
      <c r="C17" s="16"/>
      <c r="D17" s="41">
        <v>0</v>
      </c>
      <c r="G17" s="21">
        <v>0</v>
      </c>
      <c r="H17" s="25">
        <v>0</v>
      </c>
      <c r="I17" s="2">
        <v>500</v>
      </c>
      <c r="J17" s="29">
        <f t="shared" ref="J17" si="2">(G17*H17*I17)</f>
        <v>0</v>
      </c>
    </row>
    <row r="18" spans="1:10" ht="15.75" thickBot="1" x14ac:dyDescent="0.3">
      <c r="A18" s="44"/>
      <c r="B18" s="45"/>
      <c r="C18" s="46"/>
      <c r="D18" s="47">
        <v>0</v>
      </c>
      <c r="F18" s="30"/>
      <c r="G18" s="21">
        <v>0</v>
      </c>
      <c r="H18" s="23">
        <v>0</v>
      </c>
      <c r="J18" s="29">
        <f>(H18)</f>
        <v>0</v>
      </c>
    </row>
    <row r="19" spans="1:10" ht="15.75" thickBot="1" x14ac:dyDescent="0.3">
      <c r="A19" s="15"/>
      <c r="B19" s="18"/>
      <c r="C19" s="16"/>
      <c r="D19" s="41">
        <v>0</v>
      </c>
      <c r="F19" s="30" t="s">
        <v>224</v>
      </c>
      <c r="G19" s="21">
        <v>0</v>
      </c>
      <c r="H19" s="23">
        <v>0</v>
      </c>
      <c r="J19" s="29">
        <f>(H19)</f>
        <v>0</v>
      </c>
    </row>
    <row r="20" spans="1:10" ht="15.75" thickBot="1" x14ac:dyDescent="0.3">
      <c r="A20" s="15"/>
      <c r="B20" s="18"/>
      <c r="C20" s="16"/>
      <c r="D20" s="41">
        <v>0</v>
      </c>
      <c r="F20" s="30"/>
      <c r="G20" s="21">
        <v>0</v>
      </c>
      <c r="H20" s="23">
        <v>0</v>
      </c>
      <c r="J20" s="29">
        <f>(H20)</f>
        <v>0</v>
      </c>
    </row>
    <row r="21" spans="1:10" ht="15.75" thickBot="1" x14ac:dyDescent="0.3">
      <c r="A21" s="15"/>
      <c r="B21" s="18"/>
      <c r="C21" s="16"/>
      <c r="D21" s="41">
        <v>0</v>
      </c>
      <c r="F21" s="30"/>
      <c r="G21" s="21">
        <v>0</v>
      </c>
      <c r="H21" s="23">
        <v>0</v>
      </c>
      <c r="J21" s="29">
        <f>(H21)</f>
        <v>0</v>
      </c>
    </row>
    <row r="22" spans="1:10" ht="15.75" thickBot="1" x14ac:dyDescent="0.3">
      <c r="A22" s="15"/>
      <c r="B22" s="18"/>
      <c r="C22" s="16"/>
      <c r="D22" s="41">
        <v>0</v>
      </c>
      <c r="J22" s="20">
        <f>SUM(J3:J21)</f>
        <v>153590.52000000002</v>
      </c>
    </row>
    <row r="23" spans="1:10" x14ac:dyDescent="0.25">
      <c r="A23" s="15"/>
      <c r="B23" s="18"/>
      <c r="C23" s="16"/>
      <c r="D23" s="41">
        <v>0</v>
      </c>
    </row>
    <row r="24" spans="1:10" x14ac:dyDescent="0.25">
      <c r="A24" s="15"/>
      <c r="B24" s="18"/>
      <c r="C24" s="16"/>
      <c r="D24" s="41">
        <v>0</v>
      </c>
    </row>
    <row r="25" spans="1:10" x14ac:dyDescent="0.25">
      <c r="A25" s="15"/>
      <c r="B25" s="18"/>
      <c r="C25" s="16"/>
      <c r="D25" s="41">
        <v>0</v>
      </c>
    </row>
    <row r="26" spans="1:10" x14ac:dyDescent="0.25">
      <c r="A26" s="15"/>
      <c r="B26" s="18"/>
      <c r="C26" s="16"/>
      <c r="D26" s="41">
        <v>0</v>
      </c>
    </row>
    <row r="27" spans="1:10" x14ac:dyDescent="0.25">
      <c r="A27" s="15"/>
      <c r="B27" s="18"/>
      <c r="C27" s="16"/>
      <c r="D27" s="41">
        <v>0</v>
      </c>
    </row>
    <row r="28" spans="1:10" x14ac:dyDescent="0.25">
      <c r="A28" s="15"/>
      <c r="B28" s="18"/>
      <c r="C28" s="16"/>
      <c r="D28" s="41">
        <v>0</v>
      </c>
    </row>
    <row r="29" spans="1:10" x14ac:dyDescent="0.25">
      <c r="A29" s="15"/>
      <c r="B29" s="18"/>
      <c r="C29" s="16"/>
      <c r="D29" s="41">
        <v>0</v>
      </c>
    </row>
    <row r="30" spans="1:10" x14ac:dyDescent="0.25">
      <c r="A30" s="15"/>
      <c r="B30" s="18"/>
      <c r="C30" s="16"/>
      <c r="D30" s="41">
        <v>0</v>
      </c>
    </row>
    <row r="31" spans="1:10" x14ac:dyDescent="0.25">
      <c r="A31" s="15"/>
      <c r="B31" s="18"/>
      <c r="C31" s="16"/>
      <c r="D31" s="41">
        <v>0</v>
      </c>
    </row>
    <row r="32" spans="1:10" x14ac:dyDescent="0.25">
      <c r="A32" s="15"/>
      <c r="B32" s="18"/>
      <c r="C32" s="16"/>
      <c r="D32" s="41">
        <v>0</v>
      </c>
    </row>
    <row r="33" spans="4:10" x14ac:dyDescent="0.25">
      <c r="D33" s="49">
        <f>SUM(D4:D32)</f>
        <v>153590.52000000002</v>
      </c>
    </row>
    <row r="44" spans="4:10" x14ac:dyDescent="0.25">
      <c r="J44" s="4"/>
    </row>
    <row r="51" spans="3:6" x14ac:dyDescent="0.25">
      <c r="C51" s="26"/>
      <c r="F51" s="22"/>
    </row>
  </sheetData>
  <pageMargins left="0.43307086614173229" right="0.11811023622047245" top="1.6141732283464567" bottom="0.74803149606299213" header="0.31496062992125984" footer="0.31496062992125984"/>
  <pageSetup scale="110" orientation="portrait" horizontalDpi="4294967293" verticalDpi="300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8"/>
  <dimension ref="A2:J51"/>
  <sheetViews>
    <sheetView workbookViewId="0"/>
  </sheetViews>
  <sheetFormatPr baseColWidth="10" defaultRowHeight="15" x14ac:dyDescent="0.25"/>
  <cols>
    <col min="1" max="1" width="12.7109375" customWidth="1"/>
    <col min="2" max="2" width="19.7109375" customWidth="1"/>
    <col min="3" max="3" width="46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A3" s="43" t="s">
        <v>0</v>
      </c>
      <c r="B3" s="43" t="s">
        <v>18</v>
      </c>
      <c r="C3" s="43" t="s">
        <v>1</v>
      </c>
      <c r="D3" s="43" t="s">
        <v>2</v>
      </c>
      <c r="E3" s="2"/>
      <c r="G3" s="3" t="s">
        <v>38</v>
      </c>
      <c r="H3" s="23">
        <f>(D33)</f>
        <v>161956.52000000002</v>
      </c>
      <c r="J3" s="29">
        <f>(H3)</f>
        <v>161956.52000000002</v>
      </c>
    </row>
    <row r="4" spans="1:10" ht="15.75" thickBot="1" x14ac:dyDescent="0.3">
      <c r="A4" s="36">
        <v>41551</v>
      </c>
      <c r="B4" s="37">
        <v>34500</v>
      </c>
      <c r="C4" s="38" t="s">
        <v>565</v>
      </c>
      <c r="D4" s="41">
        <v>34500</v>
      </c>
      <c r="G4" s="20">
        <v>0</v>
      </c>
      <c r="H4" s="23">
        <v>0</v>
      </c>
      <c r="J4" s="29">
        <f>(H4*G4)</f>
        <v>0</v>
      </c>
    </row>
    <row r="5" spans="1:10" ht="15.75" thickBot="1" x14ac:dyDescent="0.3">
      <c r="A5" s="44">
        <v>41557</v>
      </c>
      <c r="B5" s="45">
        <v>192509</v>
      </c>
      <c r="C5" s="46" t="s">
        <v>566</v>
      </c>
      <c r="D5" s="47">
        <v>3850</v>
      </c>
      <c r="G5" s="20">
        <v>0</v>
      </c>
      <c r="H5" s="23">
        <v>0</v>
      </c>
      <c r="J5" s="29">
        <f t="shared" ref="J5:J12" si="0">(H5*G5)</f>
        <v>0</v>
      </c>
    </row>
    <row r="6" spans="1:10" ht="15.75" thickBot="1" x14ac:dyDescent="0.3">
      <c r="A6" s="36">
        <v>41557</v>
      </c>
      <c r="B6" s="37">
        <v>4540557</v>
      </c>
      <c r="C6" s="38" t="s">
        <v>306</v>
      </c>
      <c r="D6" s="41">
        <v>2780</v>
      </c>
      <c r="E6" s="50"/>
      <c r="G6" s="20">
        <v>0</v>
      </c>
      <c r="H6" s="23">
        <v>0</v>
      </c>
      <c r="J6" s="29">
        <f t="shared" si="0"/>
        <v>0</v>
      </c>
    </row>
    <row r="7" spans="1:10" ht="15.75" thickBot="1" x14ac:dyDescent="0.3">
      <c r="A7" s="36">
        <v>41557</v>
      </c>
      <c r="B7" s="37">
        <v>119509</v>
      </c>
      <c r="C7" s="38" t="s">
        <v>567</v>
      </c>
      <c r="D7" s="41">
        <v>5190</v>
      </c>
      <c r="E7" s="50"/>
      <c r="G7" s="20"/>
      <c r="H7" s="23"/>
      <c r="J7" s="29"/>
    </row>
    <row r="8" spans="1:10" ht="15.75" thickBot="1" x14ac:dyDescent="0.3">
      <c r="A8" s="44">
        <v>41557</v>
      </c>
      <c r="B8" s="45">
        <v>332527871</v>
      </c>
      <c r="C8" s="46" t="s">
        <v>147</v>
      </c>
      <c r="D8" s="47">
        <v>19781.52</v>
      </c>
      <c r="E8" s="50"/>
      <c r="G8" s="20">
        <v>0</v>
      </c>
      <c r="H8" s="23">
        <v>0</v>
      </c>
      <c r="J8" s="29">
        <f t="shared" si="0"/>
        <v>0</v>
      </c>
    </row>
    <row r="9" spans="1:10" ht="15.75" thickBot="1" x14ac:dyDescent="0.3">
      <c r="A9" s="36">
        <v>41557</v>
      </c>
      <c r="B9" s="37">
        <v>18343</v>
      </c>
      <c r="C9" s="46" t="s">
        <v>568</v>
      </c>
      <c r="D9" s="41">
        <v>22374</v>
      </c>
      <c r="E9" s="50"/>
      <c r="G9" s="20">
        <v>0</v>
      </c>
      <c r="H9" s="23">
        <v>0</v>
      </c>
      <c r="J9" s="29">
        <f t="shared" si="0"/>
        <v>0</v>
      </c>
    </row>
    <row r="10" spans="1:10" ht="15.75" thickBot="1" x14ac:dyDescent="0.3">
      <c r="A10" s="44">
        <v>41558</v>
      </c>
      <c r="B10" s="48">
        <v>12951099895</v>
      </c>
      <c r="C10" s="46" t="s">
        <v>133</v>
      </c>
      <c r="D10" s="47">
        <v>16257</v>
      </c>
      <c r="E10" s="50"/>
      <c r="G10" s="20">
        <v>0</v>
      </c>
      <c r="H10" s="23">
        <v>0</v>
      </c>
      <c r="J10" s="29">
        <f t="shared" si="0"/>
        <v>0</v>
      </c>
    </row>
    <row r="11" spans="1:10" ht="15.75" thickBot="1" x14ac:dyDescent="0.3">
      <c r="A11" s="36">
        <v>41561</v>
      </c>
      <c r="B11" s="37">
        <v>332527920</v>
      </c>
      <c r="C11" s="46" t="s">
        <v>147</v>
      </c>
      <c r="D11" s="41">
        <v>9776</v>
      </c>
      <c r="E11" s="50"/>
      <c r="G11" s="20">
        <v>0</v>
      </c>
      <c r="H11" s="23">
        <v>0</v>
      </c>
      <c r="J11" s="29">
        <f t="shared" si="0"/>
        <v>0</v>
      </c>
    </row>
    <row r="12" spans="1:10" ht="15.75" thickBot="1" x14ac:dyDescent="0.3">
      <c r="A12" s="44">
        <v>41561</v>
      </c>
      <c r="B12" s="45">
        <v>117870</v>
      </c>
      <c r="C12" s="46" t="s">
        <v>569</v>
      </c>
      <c r="D12" s="47">
        <v>250</v>
      </c>
      <c r="E12" s="50"/>
      <c r="G12" s="20">
        <v>0</v>
      </c>
      <c r="H12" s="23">
        <v>0</v>
      </c>
      <c r="J12" s="29">
        <f t="shared" si="0"/>
        <v>0</v>
      </c>
    </row>
    <row r="13" spans="1:10" ht="15.75" thickBot="1" x14ac:dyDescent="0.3">
      <c r="A13" s="36">
        <v>41562</v>
      </c>
      <c r="B13" s="37">
        <v>12951099987</v>
      </c>
      <c r="C13" s="46" t="s">
        <v>58</v>
      </c>
      <c r="D13" s="41">
        <v>5898</v>
      </c>
      <c r="E13" s="50"/>
      <c r="G13" s="21">
        <v>0</v>
      </c>
      <c r="H13" s="25">
        <v>0</v>
      </c>
      <c r="I13" s="2">
        <v>500</v>
      </c>
      <c r="J13" s="29">
        <f t="shared" ref="J13:J15" si="1">(G13*H13*I13)</f>
        <v>0</v>
      </c>
    </row>
    <row r="14" spans="1:10" ht="15.75" thickBot="1" x14ac:dyDescent="0.3">
      <c r="A14" s="44">
        <v>41563</v>
      </c>
      <c r="B14" s="45">
        <v>3858</v>
      </c>
      <c r="C14" s="46" t="s">
        <v>570</v>
      </c>
      <c r="D14" s="47">
        <v>12500</v>
      </c>
      <c r="G14" s="21">
        <v>0</v>
      </c>
      <c r="H14" s="25">
        <v>0</v>
      </c>
      <c r="I14" s="2">
        <v>500</v>
      </c>
      <c r="J14" s="29">
        <f t="shared" si="1"/>
        <v>0</v>
      </c>
    </row>
    <row r="15" spans="1:10" ht="15.75" thickBot="1" x14ac:dyDescent="0.3">
      <c r="A15" s="36">
        <v>41563</v>
      </c>
      <c r="B15" s="37" t="s">
        <v>571</v>
      </c>
      <c r="C15" s="38" t="s">
        <v>572</v>
      </c>
      <c r="D15" s="41">
        <v>28800</v>
      </c>
      <c r="G15" s="21">
        <v>0</v>
      </c>
      <c r="H15" s="25">
        <v>0</v>
      </c>
      <c r="I15" s="2">
        <v>500</v>
      </c>
      <c r="J15" s="29">
        <f t="shared" si="1"/>
        <v>0</v>
      </c>
    </row>
    <row r="16" spans="1:10" ht="15.75" thickBot="1" x14ac:dyDescent="0.3">
      <c r="A16" s="44"/>
      <c r="B16" s="45"/>
      <c r="C16" s="46"/>
      <c r="D16" s="47">
        <v>0</v>
      </c>
      <c r="G16" s="21">
        <v>0</v>
      </c>
      <c r="H16" s="25">
        <v>0</v>
      </c>
      <c r="I16" s="2">
        <v>500</v>
      </c>
      <c r="J16" s="29">
        <f>(G16*H16*I16)</f>
        <v>0</v>
      </c>
    </row>
    <row r="17" spans="1:10" ht="15.75" thickBot="1" x14ac:dyDescent="0.3">
      <c r="A17" s="15"/>
      <c r="B17" s="18"/>
      <c r="C17" s="16"/>
      <c r="D17" s="41">
        <v>0</v>
      </c>
      <c r="G17" s="21">
        <v>0</v>
      </c>
      <c r="H17" s="25">
        <v>0</v>
      </c>
      <c r="I17" s="2">
        <v>500</v>
      </c>
      <c r="J17" s="29">
        <f t="shared" ref="J17" si="2">(G17*H17*I17)</f>
        <v>0</v>
      </c>
    </row>
    <row r="18" spans="1:10" ht="15.75" thickBot="1" x14ac:dyDescent="0.3">
      <c r="A18" s="44"/>
      <c r="B18" s="45"/>
      <c r="C18" s="46"/>
      <c r="D18" s="47">
        <v>0</v>
      </c>
      <c r="F18" s="30"/>
      <c r="G18" s="21">
        <v>0</v>
      </c>
      <c r="H18" s="23">
        <v>0</v>
      </c>
      <c r="J18" s="29">
        <f>(H18)</f>
        <v>0</v>
      </c>
    </row>
    <row r="19" spans="1:10" ht="15.75" thickBot="1" x14ac:dyDescent="0.3">
      <c r="A19" s="15"/>
      <c r="B19" s="18"/>
      <c r="C19" s="16"/>
      <c r="D19" s="41">
        <v>0</v>
      </c>
      <c r="F19" s="30" t="s">
        <v>224</v>
      </c>
      <c r="G19" s="21">
        <v>0</v>
      </c>
      <c r="H19" s="23">
        <v>0</v>
      </c>
      <c r="J19" s="29">
        <f>(H19)</f>
        <v>0</v>
      </c>
    </row>
    <row r="20" spans="1:10" ht="15.75" thickBot="1" x14ac:dyDescent="0.3">
      <c r="A20" s="15"/>
      <c r="B20" s="18"/>
      <c r="C20" s="16"/>
      <c r="D20" s="41">
        <v>0</v>
      </c>
      <c r="F20" s="30"/>
      <c r="G20" s="21">
        <v>0</v>
      </c>
      <c r="H20" s="23">
        <v>0</v>
      </c>
      <c r="J20" s="29">
        <f>(H20)</f>
        <v>0</v>
      </c>
    </row>
    <row r="21" spans="1:10" ht="15.75" thickBot="1" x14ac:dyDescent="0.3">
      <c r="A21" s="15"/>
      <c r="B21" s="18"/>
      <c r="C21" s="16"/>
      <c r="D21" s="41">
        <v>0</v>
      </c>
      <c r="F21" s="30"/>
      <c r="G21" s="21">
        <v>0</v>
      </c>
      <c r="H21" s="23">
        <v>0</v>
      </c>
      <c r="J21" s="29">
        <f>(H21)</f>
        <v>0</v>
      </c>
    </row>
    <row r="22" spans="1:10" ht="15.75" thickBot="1" x14ac:dyDescent="0.3">
      <c r="A22" s="15"/>
      <c r="B22" s="18"/>
      <c r="C22" s="16"/>
      <c r="D22" s="41">
        <v>0</v>
      </c>
      <c r="J22" s="20">
        <f>SUM(J3:J21)</f>
        <v>161956.52000000002</v>
      </c>
    </row>
    <row r="23" spans="1:10" x14ac:dyDescent="0.25">
      <c r="A23" s="15"/>
      <c r="B23" s="18"/>
      <c r="C23" s="16"/>
      <c r="D23" s="41">
        <v>0</v>
      </c>
    </row>
    <row r="24" spans="1:10" x14ac:dyDescent="0.25">
      <c r="A24" s="15"/>
      <c r="B24" s="18"/>
      <c r="C24" s="16"/>
      <c r="D24" s="41">
        <v>0</v>
      </c>
    </row>
    <row r="25" spans="1:10" x14ac:dyDescent="0.25">
      <c r="A25" s="15"/>
      <c r="B25" s="18"/>
      <c r="C25" s="16"/>
      <c r="D25" s="41">
        <v>0</v>
      </c>
    </row>
    <row r="26" spans="1:10" x14ac:dyDescent="0.25">
      <c r="A26" s="15"/>
      <c r="B26" s="18"/>
      <c r="C26" s="16"/>
      <c r="D26" s="41">
        <v>0</v>
      </c>
    </row>
    <row r="27" spans="1:10" x14ac:dyDescent="0.25">
      <c r="A27" s="15"/>
      <c r="B27" s="18"/>
      <c r="C27" s="16"/>
      <c r="D27" s="41">
        <v>0</v>
      </c>
    </row>
    <row r="28" spans="1:10" x14ac:dyDescent="0.25">
      <c r="A28" s="15"/>
      <c r="B28" s="18"/>
      <c r="C28" s="16"/>
      <c r="D28" s="41">
        <v>0</v>
      </c>
    </row>
    <row r="29" spans="1:10" x14ac:dyDescent="0.25">
      <c r="A29" s="15"/>
      <c r="B29" s="18"/>
      <c r="C29" s="16"/>
      <c r="D29" s="41">
        <v>0</v>
      </c>
    </row>
    <row r="30" spans="1:10" x14ac:dyDescent="0.25">
      <c r="A30" s="15"/>
      <c r="B30" s="18"/>
      <c r="C30" s="16"/>
      <c r="D30" s="41">
        <v>0</v>
      </c>
    </row>
    <row r="31" spans="1:10" x14ac:dyDescent="0.25">
      <c r="A31" s="15"/>
      <c r="B31" s="18"/>
      <c r="C31" s="16"/>
      <c r="D31" s="41">
        <v>0</v>
      </c>
    </row>
    <row r="32" spans="1:10" x14ac:dyDescent="0.25">
      <c r="A32" s="15"/>
      <c r="B32" s="18"/>
      <c r="C32" s="16"/>
      <c r="D32" s="41">
        <v>0</v>
      </c>
    </row>
    <row r="33" spans="4:10" x14ac:dyDescent="0.25">
      <c r="D33" s="49">
        <f>SUM(D4:D32)</f>
        <v>161956.52000000002</v>
      </c>
    </row>
    <row r="44" spans="4:10" x14ac:dyDescent="0.25">
      <c r="J44" s="4"/>
    </row>
    <row r="51" spans="3:6" x14ac:dyDescent="0.25">
      <c r="C51" s="26"/>
      <c r="F51" s="22"/>
    </row>
  </sheetData>
  <pageMargins left="0.43307086614173229" right="0.11811023622047245" top="1.6141732283464567" bottom="0.74803149606299213" header="0.31496062992125984" footer="0.31496062992125984"/>
  <pageSetup scale="110" orientation="portrait" horizontalDpi="4294967293" verticalDpi="300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9"/>
  <dimension ref="A2:J51"/>
  <sheetViews>
    <sheetView topLeftCell="A16" workbookViewId="0">
      <selection sqref="A1:D33"/>
    </sheetView>
  </sheetViews>
  <sheetFormatPr baseColWidth="10" defaultRowHeight="15" x14ac:dyDescent="0.25"/>
  <cols>
    <col min="1" max="1" width="12.7109375" customWidth="1"/>
    <col min="2" max="2" width="19.7109375" customWidth="1"/>
    <col min="3" max="3" width="46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A3" s="43" t="s">
        <v>0</v>
      </c>
      <c r="B3" s="43" t="s">
        <v>18</v>
      </c>
      <c r="C3" s="43" t="s">
        <v>1</v>
      </c>
      <c r="D3" s="43" t="s">
        <v>2</v>
      </c>
      <c r="E3" s="2"/>
      <c r="G3" s="3" t="s">
        <v>38</v>
      </c>
      <c r="H3" s="23">
        <f>(D33)</f>
        <v>162128.22</v>
      </c>
      <c r="J3" s="29">
        <f>(H3)</f>
        <v>162128.22</v>
      </c>
    </row>
    <row r="4" spans="1:10" ht="15.75" thickBot="1" x14ac:dyDescent="0.3">
      <c r="A4" s="36">
        <v>41550</v>
      </c>
      <c r="B4" s="37">
        <v>27752</v>
      </c>
      <c r="C4" s="38" t="s">
        <v>147</v>
      </c>
      <c r="D4" s="41">
        <v>9833.3799999999992</v>
      </c>
      <c r="G4" s="20">
        <v>0</v>
      </c>
      <c r="H4" s="23">
        <v>0</v>
      </c>
      <c r="J4" s="29">
        <f>(H4*G4)</f>
        <v>0</v>
      </c>
    </row>
    <row r="5" spans="1:10" ht="15.75" thickBot="1" x14ac:dyDescent="0.3">
      <c r="A5" s="44">
        <v>41550</v>
      </c>
      <c r="B5" s="45">
        <v>81934</v>
      </c>
      <c r="C5" s="46" t="s">
        <v>560</v>
      </c>
      <c r="D5" s="47">
        <v>5000</v>
      </c>
      <c r="G5" s="20">
        <v>0</v>
      </c>
      <c r="H5" s="23">
        <v>0</v>
      </c>
      <c r="J5" s="29">
        <f t="shared" ref="J5:J12" si="0">(H5*G5)</f>
        <v>0</v>
      </c>
    </row>
    <row r="6" spans="1:10" ht="15.75" thickBot="1" x14ac:dyDescent="0.3">
      <c r="A6" s="36">
        <v>41551</v>
      </c>
      <c r="B6" s="37">
        <v>117599</v>
      </c>
      <c r="C6" s="38" t="s">
        <v>561</v>
      </c>
      <c r="D6" s="41">
        <v>44500</v>
      </c>
      <c r="E6" s="50"/>
      <c r="G6" s="20">
        <v>0</v>
      </c>
      <c r="H6" s="23">
        <v>0</v>
      </c>
      <c r="J6" s="29">
        <f t="shared" si="0"/>
        <v>0</v>
      </c>
    </row>
    <row r="7" spans="1:10" ht="15.75" thickBot="1" x14ac:dyDescent="0.3">
      <c r="A7" s="36">
        <v>41551</v>
      </c>
      <c r="B7" s="37">
        <v>12951099737</v>
      </c>
      <c r="C7" s="38" t="s">
        <v>58</v>
      </c>
      <c r="D7" s="41">
        <v>7864</v>
      </c>
      <c r="E7" s="50"/>
      <c r="G7" s="20"/>
      <c r="H7" s="23"/>
      <c r="J7" s="29"/>
    </row>
    <row r="8" spans="1:10" ht="15.75" thickBot="1" x14ac:dyDescent="0.3">
      <c r="A8" s="44">
        <v>41552</v>
      </c>
      <c r="B8" s="45" t="s">
        <v>562</v>
      </c>
      <c r="C8" s="46" t="s">
        <v>144</v>
      </c>
      <c r="D8" s="47">
        <v>25040</v>
      </c>
      <c r="E8" s="50"/>
      <c r="G8" s="20">
        <v>0</v>
      </c>
      <c r="H8" s="23">
        <v>0</v>
      </c>
      <c r="J8" s="29">
        <f t="shared" si="0"/>
        <v>0</v>
      </c>
    </row>
    <row r="9" spans="1:10" ht="15.75" thickBot="1" x14ac:dyDescent="0.3">
      <c r="A9" s="36">
        <v>41554</v>
      </c>
      <c r="B9" s="37">
        <v>496083</v>
      </c>
      <c r="C9" s="46" t="s">
        <v>333</v>
      </c>
      <c r="D9" s="41">
        <v>2000</v>
      </c>
      <c r="E9" s="50"/>
      <c r="G9" s="20">
        <v>0</v>
      </c>
      <c r="H9" s="23">
        <v>0</v>
      </c>
      <c r="J9" s="29">
        <f t="shared" si="0"/>
        <v>0</v>
      </c>
    </row>
    <row r="10" spans="1:10" ht="15.75" thickBot="1" x14ac:dyDescent="0.3">
      <c r="A10" s="44">
        <v>41554</v>
      </c>
      <c r="B10" s="48">
        <v>67208</v>
      </c>
      <c r="C10" s="46" t="s">
        <v>563</v>
      </c>
      <c r="D10" s="47">
        <v>5506.84</v>
      </c>
      <c r="E10" s="50"/>
      <c r="G10" s="20">
        <v>0</v>
      </c>
      <c r="H10" s="23">
        <v>0</v>
      </c>
      <c r="J10" s="29">
        <f t="shared" si="0"/>
        <v>0</v>
      </c>
    </row>
    <row r="11" spans="1:10" ht="15.75" thickBot="1" x14ac:dyDescent="0.3">
      <c r="A11" s="36">
        <v>41555</v>
      </c>
      <c r="B11" s="37">
        <v>116825</v>
      </c>
      <c r="C11" s="46" t="s">
        <v>147</v>
      </c>
      <c r="D11" s="41">
        <v>24720</v>
      </c>
      <c r="E11" s="50"/>
      <c r="G11" s="20">
        <v>0</v>
      </c>
      <c r="H11" s="23">
        <v>0</v>
      </c>
      <c r="J11" s="29">
        <f t="shared" si="0"/>
        <v>0</v>
      </c>
    </row>
    <row r="12" spans="1:10" ht="15.75" thickBot="1" x14ac:dyDescent="0.3">
      <c r="A12" s="44">
        <v>41555</v>
      </c>
      <c r="B12" s="45">
        <v>12951099810</v>
      </c>
      <c r="C12" s="46" t="s">
        <v>58</v>
      </c>
      <c r="D12" s="47">
        <v>7864</v>
      </c>
      <c r="E12" s="50"/>
      <c r="G12" s="20">
        <v>0</v>
      </c>
      <c r="H12" s="23">
        <v>0</v>
      </c>
      <c r="J12" s="29">
        <f t="shared" si="0"/>
        <v>0</v>
      </c>
    </row>
    <row r="13" spans="1:10" ht="15.75" thickBot="1" x14ac:dyDescent="0.3">
      <c r="A13" s="36">
        <v>41556</v>
      </c>
      <c r="B13" s="37" t="s">
        <v>564</v>
      </c>
      <c r="C13" s="46" t="s">
        <v>549</v>
      </c>
      <c r="D13" s="41">
        <v>28800</v>
      </c>
      <c r="E13" s="50"/>
      <c r="G13" s="21">
        <v>0</v>
      </c>
      <c r="H13" s="25">
        <v>0</v>
      </c>
      <c r="I13" s="2">
        <v>500</v>
      </c>
      <c r="J13" s="29">
        <f t="shared" ref="J13:J15" si="1">(G13*H13*I13)</f>
        <v>0</v>
      </c>
    </row>
    <row r="14" spans="1:10" ht="15.75" thickBot="1" x14ac:dyDescent="0.3">
      <c r="A14" s="44">
        <v>41556</v>
      </c>
      <c r="B14" s="45">
        <v>7809</v>
      </c>
      <c r="C14" s="46" t="s">
        <v>528</v>
      </c>
      <c r="D14" s="47">
        <v>1000</v>
      </c>
      <c r="G14" s="21">
        <v>0</v>
      </c>
      <c r="H14" s="25">
        <v>0</v>
      </c>
      <c r="I14" s="2">
        <v>500</v>
      </c>
      <c r="J14" s="29">
        <f t="shared" si="1"/>
        <v>0</v>
      </c>
    </row>
    <row r="15" spans="1:10" ht="15.75" thickBot="1" x14ac:dyDescent="0.3">
      <c r="A15" s="36"/>
      <c r="B15" s="37"/>
      <c r="C15" s="38"/>
      <c r="D15" s="41">
        <v>0</v>
      </c>
      <c r="G15" s="21">
        <v>0</v>
      </c>
      <c r="H15" s="25">
        <v>0</v>
      </c>
      <c r="I15" s="2">
        <v>500</v>
      </c>
      <c r="J15" s="29">
        <f t="shared" si="1"/>
        <v>0</v>
      </c>
    </row>
    <row r="16" spans="1:10" ht="15.75" thickBot="1" x14ac:dyDescent="0.3">
      <c r="A16" s="44"/>
      <c r="B16" s="45"/>
      <c r="C16" s="46"/>
      <c r="D16" s="47">
        <v>0</v>
      </c>
      <c r="G16" s="21">
        <v>0</v>
      </c>
      <c r="H16" s="25">
        <v>0</v>
      </c>
      <c r="I16" s="2">
        <v>500</v>
      </c>
      <c r="J16" s="29">
        <f>(G16*H16*I16)</f>
        <v>0</v>
      </c>
    </row>
    <row r="17" spans="1:10" ht="15.75" thickBot="1" x14ac:dyDescent="0.3">
      <c r="A17" s="15"/>
      <c r="B17" s="18"/>
      <c r="C17" s="16"/>
      <c r="D17" s="41">
        <v>0</v>
      </c>
      <c r="G17" s="21">
        <v>0</v>
      </c>
      <c r="H17" s="25">
        <v>0</v>
      </c>
      <c r="I17" s="2">
        <v>500</v>
      </c>
      <c r="J17" s="29">
        <f t="shared" ref="J17" si="2">(G17*H17*I17)</f>
        <v>0</v>
      </c>
    </row>
    <row r="18" spans="1:10" ht="15.75" thickBot="1" x14ac:dyDescent="0.3">
      <c r="A18" s="44"/>
      <c r="B18" s="45"/>
      <c r="C18" s="46"/>
      <c r="D18" s="47">
        <v>0</v>
      </c>
      <c r="F18" s="30"/>
      <c r="G18" s="21">
        <v>0</v>
      </c>
      <c r="H18" s="23">
        <v>0</v>
      </c>
      <c r="J18" s="29">
        <f>(H18)</f>
        <v>0</v>
      </c>
    </row>
    <row r="19" spans="1:10" ht="15.75" thickBot="1" x14ac:dyDescent="0.3">
      <c r="A19" s="15"/>
      <c r="B19" s="18"/>
      <c r="C19" s="16"/>
      <c r="D19" s="41">
        <v>0</v>
      </c>
      <c r="F19" s="30" t="s">
        <v>224</v>
      </c>
      <c r="G19" s="21">
        <v>0</v>
      </c>
      <c r="H19" s="23">
        <v>0</v>
      </c>
      <c r="J19" s="29">
        <f>(H19)</f>
        <v>0</v>
      </c>
    </row>
    <row r="20" spans="1:10" ht="15.75" thickBot="1" x14ac:dyDescent="0.3">
      <c r="A20" s="15"/>
      <c r="B20" s="18"/>
      <c r="C20" s="16"/>
      <c r="D20" s="41">
        <v>0</v>
      </c>
      <c r="F20" s="30"/>
      <c r="G20" s="21">
        <v>0</v>
      </c>
      <c r="H20" s="23">
        <v>0</v>
      </c>
      <c r="J20" s="29">
        <f>(H20)</f>
        <v>0</v>
      </c>
    </row>
    <row r="21" spans="1:10" ht="15.75" thickBot="1" x14ac:dyDescent="0.3">
      <c r="A21" s="15"/>
      <c r="B21" s="18"/>
      <c r="C21" s="16"/>
      <c r="D21" s="41">
        <v>0</v>
      </c>
      <c r="F21" s="30"/>
      <c r="G21" s="21">
        <v>0</v>
      </c>
      <c r="H21" s="23">
        <v>0</v>
      </c>
      <c r="J21" s="29">
        <f>(H21)</f>
        <v>0</v>
      </c>
    </row>
    <row r="22" spans="1:10" ht="15.75" thickBot="1" x14ac:dyDescent="0.3">
      <c r="A22" s="15"/>
      <c r="B22" s="18"/>
      <c r="C22" s="16"/>
      <c r="D22" s="41">
        <v>0</v>
      </c>
      <c r="J22" s="20">
        <f>SUM(J3:J21)</f>
        <v>162128.22</v>
      </c>
    </row>
    <row r="23" spans="1:10" x14ac:dyDescent="0.25">
      <c r="A23" s="15"/>
      <c r="B23" s="18"/>
      <c r="C23" s="16"/>
      <c r="D23" s="41">
        <v>0</v>
      </c>
    </row>
    <row r="24" spans="1:10" x14ac:dyDescent="0.25">
      <c r="A24" s="15"/>
      <c r="B24" s="18"/>
      <c r="C24" s="16"/>
      <c r="D24" s="41">
        <v>0</v>
      </c>
    </row>
    <row r="25" spans="1:10" x14ac:dyDescent="0.25">
      <c r="A25" s="15"/>
      <c r="B25" s="18"/>
      <c r="C25" s="16"/>
      <c r="D25" s="41">
        <v>0</v>
      </c>
    </row>
    <row r="26" spans="1:10" x14ac:dyDescent="0.25">
      <c r="A26" s="15"/>
      <c r="B26" s="18"/>
      <c r="C26" s="16"/>
      <c r="D26" s="41">
        <v>0</v>
      </c>
    </row>
    <row r="27" spans="1:10" x14ac:dyDescent="0.25">
      <c r="A27" s="15"/>
      <c r="B27" s="18"/>
      <c r="C27" s="16"/>
      <c r="D27" s="41">
        <v>0</v>
      </c>
    </row>
    <row r="28" spans="1:10" x14ac:dyDescent="0.25">
      <c r="A28" s="15"/>
      <c r="B28" s="18"/>
      <c r="C28" s="16"/>
      <c r="D28" s="41">
        <v>0</v>
      </c>
    </row>
    <row r="29" spans="1:10" x14ac:dyDescent="0.25">
      <c r="A29" s="15"/>
      <c r="B29" s="18"/>
      <c r="C29" s="16"/>
      <c r="D29" s="41">
        <v>0</v>
      </c>
    </row>
    <row r="30" spans="1:10" x14ac:dyDescent="0.25">
      <c r="A30" s="15"/>
      <c r="B30" s="18"/>
      <c r="C30" s="16"/>
      <c r="D30" s="41">
        <v>0</v>
      </c>
    </row>
    <row r="31" spans="1:10" x14ac:dyDescent="0.25">
      <c r="A31" s="15"/>
      <c r="B31" s="18"/>
      <c r="C31" s="16"/>
      <c r="D31" s="41">
        <v>0</v>
      </c>
    </row>
    <row r="32" spans="1:10" x14ac:dyDescent="0.25">
      <c r="A32" s="15"/>
      <c r="B32" s="18"/>
      <c r="C32" s="16"/>
      <c r="D32" s="41">
        <v>0</v>
      </c>
    </row>
    <row r="33" spans="4:10" x14ac:dyDescent="0.25">
      <c r="D33" s="49">
        <f>SUM(D4:D32)</f>
        <v>162128.22</v>
      </c>
    </row>
    <row r="44" spans="4:10" x14ac:dyDescent="0.25">
      <c r="J44" s="4"/>
    </row>
    <row r="51" spans="3:6" x14ac:dyDescent="0.25">
      <c r="C51" s="26"/>
      <c r="F51" s="22"/>
    </row>
  </sheetData>
  <pageMargins left="0.43307086614173229" right="0.11811023622047245" top="1.6141732283464567" bottom="0.74803149606299213" header="0.31496062992125984" footer="0.31496062992125984"/>
  <pageSetup scale="110" orientation="portrait" horizontalDpi="4294967293" verticalDpi="300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0"/>
  <dimension ref="A2:J51"/>
  <sheetViews>
    <sheetView workbookViewId="0"/>
  </sheetViews>
  <sheetFormatPr baseColWidth="10" defaultRowHeight="15" x14ac:dyDescent="0.25"/>
  <cols>
    <col min="1" max="1" width="12.7109375" customWidth="1"/>
    <col min="2" max="2" width="19.7109375" customWidth="1"/>
    <col min="3" max="3" width="46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A3" s="43" t="s">
        <v>0</v>
      </c>
      <c r="B3" s="43" t="s">
        <v>18</v>
      </c>
      <c r="C3" s="43" t="s">
        <v>1</v>
      </c>
      <c r="D3" s="43" t="s">
        <v>2</v>
      </c>
      <c r="E3" s="2"/>
      <c r="G3" s="3" t="s">
        <v>38</v>
      </c>
      <c r="H3" s="23">
        <f>(D33)</f>
        <v>123244.23999999999</v>
      </c>
      <c r="J3" s="29">
        <f>(H3)</f>
        <v>123244.23999999999</v>
      </c>
    </row>
    <row r="4" spans="1:10" ht="15.75" thickBot="1" x14ac:dyDescent="0.3">
      <c r="A4" s="36">
        <v>41543</v>
      </c>
      <c r="B4" s="37">
        <v>27632</v>
      </c>
      <c r="C4" s="38" t="s">
        <v>147</v>
      </c>
      <c r="D4" s="41">
        <v>12363.45</v>
      </c>
      <c r="G4" s="20">
        <v>0</v>
      </c>
      <c r="H4" s="23">
        <v>0</v>
      </c>
      <c r="J4" s="29">
        <f>(H4*G4)</f>
        <v>0</v>
      </c>
    </row>
    <row r="5" spans="1:10" ht="15.75" thickBot="1" x14ac:dyDescent="0.3">
      <c r="A5" s="44">
        <v>41543</v>
      </c>
      <c r="B5" s="45">
        <v>1691248</v>
      </c>
      <c r="C5" s="46" t="s">
        <v>557</v>
      </c>
      <c r="D5" s="47">
        <v>17340</v>
      </c>
      <c r="G5" s="20">
        <v>0</v>
      </c>
      <c r="H5" s="23">
        <v>0</v>
      </c>
      <c r="J5" s="29">
        <f t="shared" ref="J5:J12" si="0">(H5*G5)</f>
        <v>0</v>
      </c>
    </row>
    <row r="6" spans="1:10" ht="15.75" thickBot="1" x14ac:dyDescent="0.3">
      <c r="A6" s="36">
        <v>41544</v>
      </c>
      <c r="B6" s="37">
        <v>12951099556</v>
      </c>
      <c r="C6" s="38" t="s">
        <v>133</v>
      </c>
      <c r="D6" s="41">
        <v>12325</v>
      </c>
      <c r="E6" s="50"/>
      <c r="G6" s="20">
        <v>0</v>
      </c>
      <c r="H6" s="23">
        <v>0</v>
      </c>
      <c r="J6" s="29">
        <f t="shared" si="0"/>
        <v>0</v>
      </c>
    </row>
    <row r="7" spans="1:10" ht="15.75" thickBot="1" x14ac:dyDescent="0.3">
      <c r="A7" s="36">
        <v>41545</v>
      </c>
      <c r="B7" s="37" t="s">
        <v>558</v>
      </c>
      <c r="C7" s="38" t="s">
        <v>144</v>
      </c>
      <c r="D7" s="41">
        <v>6500</v>
      </c>
      <c r="E7" s="50"/>
      <c r="G7" s="20"/>
      <c r="H7" s="23"/>
      <c r="J7" s="29"/>
    </row>
    <row r="8" spans="1:10" ht="15.75" thickBot="1" x14ac:dyDescent="0.3">
      <c r="A8" s="44">
        <v>41546</v>
      </c>
      <c r="B8" s="45">
        <v>1424</v>
      </c>
      <c r="C8" s="46" t="s">
        <v>130</v>
      </c>
      <c r="D8" s="47">
        <v>7800</v>
      </c>
      <c r="E8" s="50"/>
      <c r="G8" s="20">
        <v>0</v>
      </c>
      <c r="H8" s="23">
        <v>0</v>
      </c>
      <c r="J8" s="29">
        <f t="shared" si="0"/>
        <v>0</v>
      </c>
    </row>
    <row r="9" spans="1:10" ht="15.75" thickBot="1" x14ac:dyDescent="0.3">
      <c r="A9" s="36">
        <v>41547</v>
      </c>
      <c r="B9" s="37">
        <v>27688</v>
      </c>
      <c r="C9" s="46" t="s">
        <v>147</v>
      </c>
      <c r="D9" s="41">
        <v>12306.7</v>
      </c>
      <c r="E9" s="50"/>
      <c r="G9" s="20">
        <v>0</v>
      </c>
      <c r="H9" s="23">
        <v>0</v>
      </c>
      <c r="J9" s="29">
        <f t="shared" si="0"/>
        <v>0</v>
      </c>
    </row>
    <row r="10" spans="1:10" ht="15.75" thickBot="1" x14ac:dyDescent="0.3">
      <c r="A10" s="44">
        <v>41549</v>
      </c>
      <c r="B10" s="48" t="s">
        <v>559</v>
      </c>
      <c r="C10" s="46" t="s">
        <v>549</v>
      </c>
      <c r="D10" s="47">
        <v>40318.089999999997</v>
      </c>
      <c r="E10" s="50"/>
      <c r="G10" s="20">
        <v>0</v>
      </c>
      <c r="H10" s="23">
        <v>0</v>
      </c>
      <c r="J10" s="29">
        <f t="shared" si="0"/>
        <v>0</v>
      </c>
    </row>
    <row r="11" spans="1:10" ht="15.75" thickBot="1" x14ac:dyDescent="0.3">
      <c r="A11" s="36">
        <v>41548</v>
      </c>
      <c r="B11" s="37">
        <v>12951099650</v>
      </c>
      <c r="C11" s="46" t="s">
        <v>133</v>
      </c>
      <c r="D11" s="41">
        <v>14291</v>
      </c>
      <c r="E11" s="50"/>
      <c r="G11" s="20">
        <v>0</v>
      </c>
      <c r="H11" s="23">
        <v>0</v>
      </c>
      <c r="J11" s="29">
        <f t="shared" si="0"/>
        <v>0</v>
      </c>
    </row>
    <row r="12" spans="1:10" ht="15.75" thickBot="1" x14ac:dyDescent="0.3">
      <c r="A12" s="44"/>
      <c r="B12" s="45"/>
      <c r="C12" s="46"/>
      <c r="D12" s="47">
        <v>0</v>
      </c>
      <c r="E12" s="50"/>
      <c r="G12" s="20">
        <v>0</v>
      </c>
      <c r="H12" s="23">
        <v>0</v>
      </c>
      <c r="J12" s="29">
        <f t="shared" si="0"/>
        <v>0</v>
      </c>
    </row>
    <row r="13" spans="1:10" ht="15.75" thickBot="1" x14ac:dyDescent="0.3">
      <c r="A13" s="36"/>
      <c r="B13" s="37"/>
      <c r="C13" s="46"/>
      <c r="D13" s="41">
        <v>0</v>
      </c>
      <c r="E13" s="50"/>
      <c r="G13" s="21">
        <v>0</v>
      </c>
      <c r="H13" s="25">
        <v>0</v>
      </c>
      <c r="I13" s="2">
        <v>500</v>
      </c>
      <c r="J13" s="29">
        <f t="shared" ref="J13:J15" si="1">(G13*H13*I13)</f>
        <v>0</v>
      </c>
    </row>
    <row r="14" spans="1:10" ht="15.75" thickBot="1" x14ac:dyDescent="0.3">
      <c r="A14" s="44"/>
      <c r="B14" s="45"/>
      <c r="C14" s="46"/>
      <c r="D14" s="47">
        <v>0</v>
      </c>
      <c r="G14" s="21">
        <v>0</v>
      </c>
      <c r="H14" s="25">
        <v>0</v>
      </c>
      <c r="I14" s="2">
        <v>500</v>
      </c>
      <c r="J14" s="29">
        <f t="shared" si="1"/>
        <v>0</v>
      </c>
    </row>
    <row r="15" spans="1:10" ht="15.75" thickBot="1" x14ac:dyDescent="0.3">
      <c r="A15" s="36"/>
      <c r="B15" s="37"/>
      <c r="C15" s="38"/>
      <c r="D15" s="41">
        <v>0</v>
      </c>
      <c r="G15" s="21">
        <v>0</v>
      </c>
      <c r="H15" s="25">
        <v>0</v>
      </c>
      <c r="I15" s="2">
        <v>500</v>
      </c>
      <c r="J15" s="29">
        <f t="shared" si="1"/>
        <v>0</v>
      </c>
    </row>
    <row r="16" spans="1:10" ht="15.75" thickBot="1" x14ac:dyDescent="0.3">
      <c r="A16" s="44"/>
      <c r="B16" s="45"/>
      <c r="C16" s="46"/>
      <c r="D16" s="47">
        <v>0</v>
      </c>
      <c r="G16" s="21">
        <v>0</v>
      </c>
      <c r="H16" s="25">
        <v>0</v>
      </c>
      <c r="I16" s="2">
        <v>500</v>
      </c>
      <c r="J16" s="29">
        <f>(G16*H16*I16)</f>
        <v>0</v>
      </c>
    </row>
    <row r="17" spans="1:10" ht="15.75" thickBot="1" x14ac:dyDescent="0.3">
      <c r="A17" s="15"/>
      <c r="B17" s="18"/>
      <c r="C17" s="16"/>
      <c r="D17" s="41">
        <v>0</v>
      </c>
      <c r="G17" s="21">
        <v>0</v>
      </c>
      <c r="H17" s="25">
        <v>0</v>
      </c>
      <c r="I17" s="2">
        <v>500</v>
      </c>
      <c r="J17" s="29">
        <f t="shared" ref="J17" si="2">(G17*H17*I17)</f>
        <v>0</v>
      </c>
    </row>
    <row r="18" spans="1:10" ht="15.75" thickBot="1" x14ac:dyDescent="0.3">
      <c r="A18" s="44"/>
      <c r="B18" s="45"/>
      <c r="C18" s="46"/>
      <c r="D18" s="47">
        <v>0</v>
      </c>
      <c r="F18" s="30"/>
      <c r="G18" s="21">
        <v>0</v>
      </c>
      <c r="H18" s="23">
        <v>0</v>
      </c>
      <c r="J18" s="29">
        <f>(H18)</f>
        <v>0</v>
      </c>
    </row>
    <row r="19" spans="1:10" ht="15.75" thickBot="1" x14ac:dyDescent="0.3">
      <c r="A19" s="15"/>
      <c r="B19" s="18"/>
      <c r="C19" s="16"/>
      <c r="D19" s="41">
        <v>0</v>
      </c>
      <c r="F19" s="30" t="s">
        <v>224</v>
      </c>
      <c r="G19" s="21">
        <v>0</v>
      </c>
      <c r="H19" s="23">
        <v>0</v>
      </c>
      <c r="J19" s="29">
        <f>(H19)</f>
        <v>0</v>
      </c>
    </row>
    <row r="20" spans="1:10" ht="15.75" thickBot="1" x14ac:dyDescent="0.3">
      <c r="A20" s="15"/>
      <c r="B20" s="18"/>
      <c r="C20" s="16"/>
      <c r="D20" s="41">
        <v>0</v>
      </c>
      <c r="F20" s="30"/>
      <c r="G20" s="21">
        <v>0</v>
      </c>
      <c r="H20" s="23">
        <v>0</v>
      </c>
      <c r="J20" s="29">
        <f>(H20)</f>
        <v>0</v>
      </c>
    </row>
    <row r="21" spans="1:10" ht="15.75" thickBot="1" x14ac:dyDescent="0.3">
      <c r="A21" s="15"/>
      <c r="B21" s="18"/>
      <c r="C21" s="16"/>
      <c r="D21" s="41">
        <v>0</v>
      </c>
      <c r="F21" s="30"/>
      <c r="G21" s="21">
        <v>0</v>
      </c>
      <c r="H21" s="23">
        <v>0</v>
      </c>
      <c r="J21" s="29">
        <f>(H21)</f>
        <v>0</v>
      </c>
    </row>
    <row r="22" spans="1:10" ht="15.75" thickBot="1" x14ac:dyDescent="0.3">
      <c r="A22" s="15"/>
      <c r="B22" s="18"/>
      <c r="C22" s="16"/>
      <c r="D22" s="41">
        <v>0</v>
      </c>
      <c r="J22" s="20">
        <f>SUM(J3:J21)</f>
        <v>123244.23999999999</v>
      </c>
    </row>
    <row r="23" spans="1:10" x14ac:dyDescent="0.25">
      <c r="A23" s="15"/>
      <c r="B23" s="18"/>
      <c r="C23" s="16"/>
      <c r="D23" s="41">
        <v>0</v>
      </c>
    </row>
    <row r="24" spans="1:10" x14ac:dyDescent="0.25">
      <c r="A24" s="15"/>
      <c r="B24" s="18"/>
      <c r="C24" s="16"/>
      <c r="D24" s="41">
        <v>0</v>
      </c>
    </row>
    <row r="25" spans="1:10" x14ac:dyDescent="0.25">
      <c r="A25" s="15"/>
      <c r="B25" s="18"/>
      <c r="C25" s="16"/>
      <c r="D25" s="41">
        <v>0</v>
      </c>
    </row>
    <row r="26" spans="1:10" x14ac:dyDescent="0.25">
      <c r="A26" s="15"/>
      <c r="B26" s="18"/>
      <c r="C26" s="16"/>
      <c r="D26" s="41">
        <v>0</v>
      </c>
    </row>
    <row r="27" spans="1:10" x14ac:dyDescent="0.25">
      <c r="A27" s="15"/>
      <c r="B27" s="18"/>
      <c r="C27" s="16"/>
      <c r="D27" s="41">
        <v>0</v>
      </c>
    </row>
    <row r="28" spans="1:10" x14ac:dyDescent="0.25">
      <c r="A28" s="15"/>
      <c r="B28" s="18"/>
      <c r="C28" s="16"/>
      <c r="D28" s="41">
        <v>0</v>
      </c>
    </row>
    <row r="29" spans="1:10" x14ac:dyDescent="0.25">
      <c r="A29" s="15"/>
      <c r="B29" s="18"/>
      <c r="C29" s="16"/>
      <c r="D29" s="41">
        <v>0</v>
      </c>
    </row>
    <row r="30" spans="1:10" x14ac:dyDescent="0.25">
      <c r="A30" s="15"/>
      <c r="B30" s="18"/>
      <c r="C30" s="16"/>
      <c r="D30" s="41">
        <v>0</v>
      </c>
    </row>
    <row r="31" spans="1:10" x14ac:dyDescent="0.25">
      <c r="A31" s="15"/>
      <c r="B31" s="18"/>
      <c r="C31" s="16"/>
      <c r="D31" s="41">
        <v>0</v>
      </c>
    </row>
    <row r="32" spans="1:10" x14ac:dyDescent="0.25">
      <c r="A32" s="15"/>
      <c r="B32" s="18"/>
      <c r="C32" s="16"/>
      <c r="D32" s="41">
        <v>0</v>
      </c>
    </row>
    <row r="33" spans="4:10" x14ac:dyDescent="0.25">
      <c r="D33" s="49">
        <f>SUM(D4:D32)</f>
        <v>123244.23999999999</v>
      </c>
    </row>
    <row r="44" spans="4:10" x14ac:dyDescent="0.25">
      <c r="J44" s="4"/>
    </row>
    <row r="51" spans="3:6" x14ac:dyDescent="0.25">
      <c r="C51" s="26"/>
      <c r="F51" s="22"/>
    </row>
  </sheetData>
  <pageMargins left="0.43307086614173229" right="0.11811023622047245" top="1.6141732283464567" bottom="0.74803149606299213" header="0.31496062992125984" footer="0.31496062992125984"/>
  <pageSetup scale="110" orientation="portrait" horizontalDpi="4294967293" verticalDpi="300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1"/>
  <dimension ref="A2:J51"/>
  <sheetViews>
    <sheetView workbookViewId="0">
      <selection activeCell="A15" sqref="A15"/>
    </sheetView>
  </sheetViews>
  <sheetFormatPr baseColWidth="10" defaultRowHeight="15" x14ac:dyDescent="0.25"/>
  <cols>
    <col min="1" max="1" width="12.7109375" customWidth="1"/>
    <col min="2" max="2" width="19.7109375" customWidth="1"/>
    <col min="3" max="3" width="46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A3" s="43" t="s">
        <v>0</v>
      </c>
      <c r="B3" s="43" t="s">
        <v>18</v>
      </c>
      <c r="C3" s="43" t="s">
        <v>1</v>
      </c>
      <c r="D3" s="43" t="s">
        <v>2</v>
      </c>
      <c r="E3" s="2"/>
      <c r="G3" s="3" t="s">
        <v>38</v>
      </c>
      <c r="H3" s="23">
        <f>(D33)</f>
        <v>119036.75</v>
      </c>
      <c r="J3" s="29">
        <f>(H3)</f>
        <v>119036.75</v>
      </c>
    </row>
    <row r="4" spans="1:10" ht="15.75" thickBot="1" x14ac:dyDescent="0.3">
      <c r="A4" s="36">
        <v>41535</v>
      </c>
      <c r="B4" s="37" t="s">
        <v>551</v>
      </c>
      <c r="C4" s="38" t="s">
        <v>549</v>
      </c>
      <c r="D4" s="41">
        <v>16800</v>
      </c>
      <c r="G4" s="20">
        <v>0</v>
      </c>
      <c r="H4" s="23">
        <v>0</v>
      </c>
      <c r="J4" s="29">
        <f>(H4*G4)</f>
        <v>0</v>
      </c>
    </row>
    <row r="5" spans="1:10" ht="15.75" thickBot="1" x14ac:dyDescent="0.3">
      <c r="A5" s="44">
        <v>41527</v>
      </c>
      <c r="B5" s="45">
        <v>17191736</v>
      </c>
      <c r="C5" s="46" t="s">
        <v>552</v>
      </c>
      <c r="D5" s="47">
        <v>25000</v>
      </c>
      <c r="G5" s="20">
        <v>0</v>
      </c>
      <c r="H5" s="23">
        <v>0</v>
      </c>
      <c r="J5" s="29">
        <f t="shared" ref="J5:J12" si="0">(H5*G5)</f>
        <v>0</v>
      </c>
    </row>
    <row r="6" spans="1:10" ht="15.75" thickBot="1" x14ac:dyDescent="0.3">
      <c r="A6" s="36">
        <v>41535</v>
      </c>
      <c r="B6" s="37">
        <v>9680</v>
      </c>
      <c r="C6" s="38" t="s">
        <v>553</v>
      </c>
      <c r="D6" s="41">
        <v>5000</v>
      </c>
      <c r="E6" s="50"/>
      <c r="G6" s="20">
        <v>0</v>
      </c>
      <c r="H6" s="23">
        <v>0</v>
      </c>
      <c r="J6" s="29">
        <f t="shared" si="0"/>
        <v>0</v>
      </c>
    </row>
    <row r="7" spans="1:10" ht="15.75" thickBot="1" x14ac:dyDescent="0.3">
      <c r="A7" s="36">
        <v>41536</v>
      </c>
      <c r="B7" s="37">
        <v>1400</v>
      </c>
      <c r="C7" s="38" t="s">
        <v>130</v>
      </c>
      <c r="D7" s="41">
        <v>7800</v>
      </c>
      <c r="E7" s="50"/>
      <c r="G7" s="20"/>
      <c r="H7" s="23"/>
      <c r="J7" s="29"/>
    </row>
    <row r="8" spans="1:10" ht="15.75" thickBot="1" x14ac:dyDescent="0.3">
      <c r="A8" s="44">
        <v>41537</v>
      </c>
      <c r="B8" s="45"/>
      <c r="C8" s="46" t="s">
        <v>528</v>
      </c>
      <c r="D8" s="47">
        <v>275</v>
      </c>
      <c r="E8" s="50"/>
      <c r="G8" s="20">
        <v>0</v>
      </c>
      <c r="H8" s="23">
        <v>0</v>
      </c>
      <c r="J8" s="29">
        <f t="shared" si="0"/>
        <v>0</v>
      </c>
    </row>
    <row r="9" spans="1:10" ht="15.75" thickBot="1" x14ac:dyDescent="0.3">
      <c r="A9" s="36">
        <v>41537</v>
      </c>
      <c r="B9" s="37">
        <v>12951099395</v>
      </c>
      <c r="C9" s="46" t="s">
        <v>58</v>
      </c>
      <c r="D9" s="41">
        <v>3932</v>
      </c>
      <c r="E9" s="50"/>
      <c r="G9" s="20">
        <v>0</v>
      </c>
      <c r="H9" s="23">
        <v>0</v>
      </c>
      <c r="J9" s="29">
        <f t="shared" si="0"/>
        <v>0</v>
      </c>
    </row>
    <row r="10" spans="1:10" ht="15.75" thickBot="1" x14ac:dyDescent="0.3">
      <c r="A10" s="44">
        <v>41539</v>
      </c>
      <c r="B10" s="48">
        <v>4516460</v>
      </c>
      <c r="C10" s="46" t="s">
        <v>408</v>
      </c>
      <c r="D10" s="47">
        <v>3475</v>
      </c>
      <c r="E10" s="50"/>
      <c r="G10" s="20">
        <v>0</v>
      </c>
      <c r="H10" s="23">
        <v>0</v>
      </c>
      <c r="J10" s="29">
        <f t="shared" si="0"/>
        <v>0</v>
      </c>
    </row>
    <row r="11" spans="1:10" ht="15.75" thickBot="1" x14ac:dyDescent="0.3">
      <c r="A11" s="36">
        <v>41540</v>
      </c>
      <c r="B11" s="37">
        <v>1373</v>
      </c>
      <c r="C11" s="46" t="s">
        <v>554</v>
      </c>
      <c r="D11" s="41">
        <v>20000</v>
      </c>
      <c r="E11" s="50"/>
      <c r="G11" s="20">
        <v>0</v>
      </c>
      <c r="H11" s="23">
        <v>0</v>
      </c>
      <c r="J11" s="29">
        <f t="shared" si="0"/>
        <v>0</v>
      </c>
    </row>
    <row r="12" spans="1:10" ht="15.75" thickBot="1" x14ac:dyDescent="0.3">
      <c r="A12" s="44">
        <v>41540</v>
      </c>
      <c r="B12" s="45">
        <v>27580</v>
      </c>
      <c r="C12" s="46" t="s">
        <v>147</v>
      </c>
      <c r="D12" s="47">
        <v>9890.75</v>
      </c>
      <c r="E12" s="50"/>
      <c r="G12" s="20">
        <v>0</v>
      </c>
      <c r="H12" s="23">
        <v>0</v>
      </c>
      <c r="J12" s="29">
        <f t="shared" si="0"/>
        <v>0</v>
      </c>
    </row>
    <row r="13" spans="1:10" ht="15.75" thickBot="1" x14ac:dyDescent="0.3">
      <c r="A13" s="36">
        <v>41521</v>
      </c>
      <c r="B13" s="37" t="s">
        <v>555</v>
      </c>
      <c r="C13" s="46" t="s">
        <v>556</v>
      </c>
      <c r="D13" s="41">
        <v>19000</v>
      </c>
      <c r="E13" s="50"/>
      <c r="G13" s="21">
        <v>0</v>
      </c>
      <c r="H13" s="25">
        <v>0</v>
      </c>
      <c r="I13" s="2">
        <v>500</v>
      </c>
      <c r="J13" s="29">
        <f t="shared" ref="J13:J15" si="1">(G13*H13*I13)</f>
        <v>0</v>
      </c>
    </row>
    <row r="14" spans="1:10" ht="15.75" thickBot="1" x14ac:dyDescent="0.3">
      <c r="A14" s="44">
        <v>41541</v>
      </c>
      <c r="B14" s="45">
        <v>12951099476</v>
      </c>
      <c r="C14" s="46" t="s">
        <v>58</v>
      </c>
      <c r="D14" s="47">
        <v>7864</v>
      </c>
      <c r="G14" s="21">
        <v>0</v>
      </c>
      <c r="H14" s="25">
        <v>0</v>
      </c>
      <c r="I14" s="2">
        <v>500</v>
      </c>
      <c r="J14" s="29">
        <f t="shared" si="1"/>
        <v>0</v>
      </c>
    </row>
    <row r="15" spans="1:10" ht="15.75" thickBot="1" x14ac:dyDescent="0.3">
      <c r="A15" s="36"/>
      <c r="B15" s="37"/>
      <c r="C15" s="38"/>
      <c r="D15" s="41">
        <v>0</v>
      </c>
      <c r="G15" s="21">
        <v>0</v>
      </c>
      <c r="H15" s="25">
        <v>0</v>
      </c>
      <c r="I15" s="2">
        <v>500</v>
      </c>
      <c r="J15" s="29">
        <f t="shared" si="1"/>
        <v>0</v>
      </c>
    </row>
    <row r="16" spans="1:10" ht="15.75" thickBot="1" x14ac:dyDescent="0.3">
      <c r="A16" s="44"/>
      <c r="B16" s="45"/>
      <c r="C16" s="46"/>
      <c r="D16" s="47">
        <v>0</v>
      </c>
      <c r="G16" s="21">
        <v>0</v>
      </c>
      <c r="H16" s="25">
        <v>0</v>
      </c>
      <c r="I16" s="2">
        <v>500</v>
      </c>
      <c r="J16" s="29">
        <f>(G16*H16*I16)</f>
        <v>0</v>
      </c>
    </row>
    <row r="17" spans="1:10" ht="15.75" thickBot="1" x14ac:dyDescent="0.3">
      <c r="A17" s="15"/>
      <c r="B17" s="18"/>
      <c r="C17" s="16"/>
      <c r="D17" s="41">
        <v>0</v>
      </c>
      <c r="G17" s="21">
        <v>0</v>
      </c>
      <c r="H17" s="25">
        <v>0</v>
      </c>
      <c r="I17" s="2">
        <v>500</v>
      </c>
      <c r="J17" s="29">
        <f t="shared" ref="J17" si="2">(G17*H17*I17)</f>
        <v>0</v>
      </c>
    </row>
    <row r="18" spans="1:10" ht="15.75" thickBot="1" x14ac:dyDescent="0.3">
      <c r="A18" s="44"/>
      <c r="B18" s="45"/>
      <c r="C18" s="46"/>
      <c r="D18" s="47">
        <v>0</v>
      </c>
      <c r="F18" s="30"/>
      <c r="G18" s="21">
        <v>0</v>
      </c>
      <c r="H18" s="23">
        <v>0</v>
      </c>
      <c r="J18" s="29">
        <f>(H18)</f>
        <v>0</v>
      </c>
    </row>
    <row r="19" spans="1:10" ht="15.75" thickBot="1" x14ac:dyDescent="0.3">
      <c r="A19" s="15"/>
      <c r="B19" s="18"/>
      <c r="C19" s="16"/>
      <c r="D19" s="41">
        <v>0</v>
      </c>
      <c r="F19" s="30" t="s">
        <v>224</v>
      </c>
      <c r="G19" s="21">
        <v>0</v>
      </c>
      <c r="H19" s="23">
        <v>0</v>
      </c>
      <c r="J19" s="29">
        <f>(H19)</f>
        <v>0</v>
      </c>
    </row>
    <row r="20" spans="1:10" ht="15.75" thickBot="1" x14ac:dyDescent="0.3">
      <c r="A20" s="15"/>
      <c r="B20" s="18"/>
      <c r="C20" s="16"/>
      <c r="D20" s="41">
        <v>0</v>
      </c>
      <c r="F20" s="30"/>
      <c r="G20" s="21">
        <v>0</v>
      </c>
      <c r="H20" s="23">
        <v>0</v>
      </c>
      <c r="J20" s="29">
        <f>(H20)</f>
        <v>0</v>
      </c>
    </row>
    <row r="21" spans="1:10" ht="15.75" thickBot="1" x14ac:dyDescent="0.3">
      <c r="A21" s="15"/>
      <c r="B21" s="18"/>
      <c r="C21" s="16"/>
      <c r="D21" s="41">
        <v>0</v>
      </c>
      <c r="F21" s="30"/>
      <c r="G21" s="21">
        <v>0</v>
      </c>
      <c r="H21" s="23">
        <v>0</v>
      </c>
      <c r="J21" s="29">
        <f>(H21)</f>
        <v>0</v>
      </c>
    </row>
    <row r="22" spans="1:10" ht="15.75" thickBot="1" x14ac:dyDescent="0.3">
      <c r="A22" s="15"/>
      <c r="B22" s="18"/>
      <c r="C22" s="16"/>
      <c r="D22" s="41">
        <v>0</v>
      </c>
      <c r="J22" s="20">
        <f>SUM(J3:J21)</f>
        <v>119036.75</v>
      </c>
    </row>
    <row r="23" spans="1:10" x14ac:dyDescent="0.25">
      <c r="A23" s="15"/>
      <c r="B23" s="18"/>
      <c r="C23" s="16"/>
      <c r="D23" s="41">
        <v>0</v>
      </c>
    </row>
    <row r="24" spans="1:10" x14ac:dyDescent="0.25">
      <c r="A24" s="15"/>
      <c r="B24" s="18"/>
      <c r="C24" s="16"/>
      <c r="D24" s="41">
        <v>0</v>
      </c>
    </row>
    <row r="25" spans="1:10" x14ac:dyDescent="0.25">
      <c r="A25" s="15"/>
      <c r="B25" s="18"/>
      <c r="C25" s="16"/>
      <c r="D25" s="41">
        <v>0</v>
      </c>
    </row>
    <row r="26" spans="1:10" x14ac:dyDescent="0.25">
      <c r="A26" s="15"/>
      <c r="B26" s="18"/>
      <c r="C26" s="16"/>
      <c r="D26" s="41">
        <v>0</v>
      </c>
    </row>
    <row r="27" spans="1:10" x14ac:dyDescent="0.25">
      <c r="A27" s="15"/>
      <c r="B27" s="18"/>
      <c r="C27" s="16"/>
      <c r="D27" s="41">
        <v>0</v>
      </c>
    </row>
    <row r="28" spans="1:10" x14ac:dyDescent="0.25">
      <c r="A28" s="15"/>
      <c r="B28" s="18"/>
      <c r="C28" s="16"/>
      <c r="D28" s="41">
        <v>0</v>
      </c>
    </row>
    <row r="29" spans="1:10" x14ac:dyDescent="0.25">
      <c r="A29" s="15"/>
      <c r="B29" s="18"/>
      <c r="C29" s="16"/>
      <c r="D29" s="41">
        <v>0</v>
      </c>
    </row>
    <row r="30" spans="1:10" x14ac:dyDescent="0.25">
      <c r="A30" s="15"/>
      <c r="B30" s="18"/>
      <c r="C30" s="16"/>
      <c r="D30" s="41">
        <v>0</v>
      </c>
    </row>
    <row r="31" spans="1:10" x14ac:dyDescent="0.25">
      <c r="A31" s="15"/>
      <c r="B31" s="18"/>
      <c r="C31" s="16"/>
      <c r="D31" s="41">
        <v>0</v>
      </c>
    </row>
    <row r="32" spans="1:10" x14ac:dyDescent="0.25">
      <c r="A32" s="15"/>
      <c r="B32" s="18"/>
      <c r="C32" s="16"/>
      <c r="D32" s="41">
        <v>0</v>
      </c>
    </row>
    <row r="33" spans="4:10" x14ac:dyDescent="0.25">
      <c r="D33" s="49">
        <f>SUM(D4:D32)</f>
        <v>119036.75</v>
      </c>
    </row>
    <row r="44" spans="4:10" x14ac:dyDescent="0.25">
      <c r="J44" s="4"/>
    </row>
    <row r="51" spans="3:6" x14ac:dyDescent="0.25">
      <c r="C51" s="26"/>
      <c r="F51" s="22"/>
    </row>
  </sheetData>
  <pageMargins left="0.43307086614173229" right="0.11811023622047245" top="1.6141732283464567" bottom="0.74803149606299213" header="0.31496062992125984" footer="0.31496062992125984"/>
  <pageSetup scale="110" orientation="portrait" horizontalDpi="4294967293" verticalDpi="300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2"/>
  <dimension ref="A2:J51"/>
  <sheetViews>
    <sheetView topLeftCell="A19" workbookViewId="0"/>
  </sheetViews>
  <sheetFormatPr baseColWidth="10" defaultRowHeight="15" x14ac:dyDescent="0.25"/>
  <cols>
    <col min="1" max="1" width="12.7109375" customWidth="1"/>
    <col min="2" max="2" width="19.7109375" customWidth="1"/>
    <col min="3" max="3" width="46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A3" s="43" t="s">
        <v>0</v>
      </c>
      <c r="B3" s="43" t="s">
        <v>18</v>
      </c>
      <c r="C3" s="43" t="s">
        <v>1</v>
      </c>
      <c r="D3" s="43" t="s">
        <v>2</v>
      </c>
      <c r="E3" s="2"/>
      <c r="G3" s="3" t="s">
        <v>38</v>
      </c>
      <c r="H3" s="23">
        <f>(D33)</f>
        <v>202891.94999999998</v>
      </c>
      <c r="J3" s="29">
        <f>(H3)</f>
        <v>202891.94999999998</v>
      </c>
    </row>
    <row r="4" spans="1:10" ht="15.75" thickBot="1" x14ac:dyDescent="0.3">
      <c r="A4" s="36">
        <v>41520</v>
      </c>
      <c r="B4" s="37">
        <v>2746</v>
      </c>
      <c r="C4" s="38" t="s">
        <v>248</v>
      </c>
      <c r="D4" s="41">
        <v>57600</v>
      </c>
      <c r="G4" s="20">
        <v>0</v>
      </c>
      <c r="H4" s="23">
        <v>0</v>
      </c>
      <c r="J4" s="29">
        <f>(H4*G4)</f>
        <v>0</v>
      </c>
    </row>
    <row r="5" spans="1:10" ht="15.75" thickBot="1" x14ac:dyDescent="0.3">
      <c r="A5" s="44">
        <v>41527</v>
      </c>
      <c r="B5" s="45">
        <v>1368</v>
      </c>
      <c r="C5" s="46" t="s">
        <v>143</v>
      </c>
      <c r="D5" s="47">
        <v>10725</v>
      </c>
      <c r="G5" s="20">
        <v>0</v>
      </c>
      <c r="H5" s="23">
        <v>0</v>
      </c>
      <c r="J5" s="29">
        <f t="shared" ref="J5:J12" si="0">(H5*G5)</f>
        <v>0</v>
      </c>
    </row>
    <row r="6" spans="1:10" ht="15.75" thickBot="1" x14ac:dyDescent="0.3">
      <c r="A6" s="36">
        <v>41528</v>
      </c>
      <c r="B6" s="37" t="s">
        <v>548</v>
      </c>
      <c r="C6" s="38" t="s">
        <v>549</v>
      </c>
      <c r="D6" s="41">
        <v>14400</v>
      </c>
      <c r="E6" s="50"/>
      <c r="G6" s="20">
        <v>0</v>
      </c>
      <c r="H6" s="23">
        <v>0</v>
      </c>
      <c r="J6" s="29">
        <f t="shared" si="0"/>
        <v>0</v>
      </c>
    </row>
    <row r="7" spans="1:10" ht="15.75" thickBot="1" x14ac:dyDescent="0.3">
      <c r="A7" s="36">
        <v>41529</v>
      </c>
      <c r="B7" s="37">
        <v>116</v>
      </c>
      <c r="C7" s="38" t="s">
        <v>147</v>
      </c>
      <c r="D7" s="41">
        <v>24720</v>
      </c>
      <c r="E7" s="50"/>
      <c r="G7" s="20"/>
      <c r="H7" s="23"/>
      <c r="J7" s="29"/>
    </row>
    <row r="8" spans="1:10" ht="15.75" thickBot="1" x14ac:dyDescent="0.3">
      <c r="A8" s="44">
        <v>41530</v>
      </c>
      <c r="B8" s="45">
        <v>12951099214</v>
      </c>
      <c r="C8" s="46" t="s">
        <v>133</v>
      </c>
      <c r="D8" s="47">
        <v>20718</v>
      </c>
      <c r="E8" s="50"/>
      <c r="G8" s="20">
        <v>0</v>
      </c>
      <c r="H8" s="23">
        <v>0</v>
      </c>
      <c r="J8" s="29">
        <f t="shared" si="0"/>
        <v>0</v>
      </c>
    </row>
    <row r="9" spans="1:10" ht="15.75" thickBot="1" x14ac:dyDescent="0.3">
      <c r="A9" s="36">
        <v>41530</v>
      </c>
      <c r="B9" s="37"/>
      <c r="C9" s="46" t="s">
        <v>528</v>
      </c>
      <c r="D9" s="41">
        <v>720</v>
      </c>
      <c r="E9" s="50"/>
      <c r="G9" s="20">
        <v>0</v>
      </c>
      <c r="H9" s="23">
        <v>0</v>
      </c>
      <c r="J9" s="29">
        <f t="shared" si="0"/>
        <v>0</v>
      </c>
    </row>
    <row r="10" spans="1:10" ht="15.75" thickBot="1" x14ac:dyDescent="0.3">
      <c r="A10" s="44">
        <v>41533</v>
      </c>
      <c r="B10" s="48">
        <v>4508299</v>
      </c>
      <c r="C10" s="46" t="s">
        <v>48</v>
      </c>
      <c r="D10" s="47">
        <v>5430</v>
      </c>
      <c r="E10" s="50"/>
      <c r="G10" s="20">
        <v>0</v>
      </c>
      <c r="H10" s="23">
        <v>0</v>
      </c>
      <c r="J10" s="29">
        <f t="shared" si="0"/>
        <v>0</v>
      </c>
    </row>
    <row r="11" spans="1:10" ht="15.75" thickBot="1" x14ac:dyDescent="0.3">
      <c r="A11" s="36">
        <v>41533</v>
      </c>
      <c r="B11" s="37">
        <v>4508302</v>
      </c>
      <c r="C11" s="46" t="s">
        <v>48</v>
      </c>
      <c r="D11" s="41">
        <v>1720</v>
      </c>
      <c r="E11" s="50"/>
      <c r="G11" s="20">
        <v>0</v>
      </c>
      <c r="H11" s="23">
        <v>0</v>
      </c>
      <c r="J11" s="29">
        <f t="shared" si="0"/>
        <v>0</v>
      </c>
    </row>
    <row r="12" spans="1:10" ht="15.75" thickBot="1" x14ac:dyDescent="0.3">
      <c r="A12" s="44">
        <v>41535</v>
      </c>
      <c r="B12" s="45">
        <v>1369</v>
      </c>
      <c r="C12" s="46" t="s">
        <v>414</v>
      </c>
      <c r="D12" s="47">
        <v>15619.65</v>
      </c>
      <c r="E12" s="50"/>
      <c r="G12" s="20">
        <v>0</v>
      </c>
      <c r="H12" s="23">
        <v>0</v>
      </c>
      <c r="J12" s="29">
        <f t="shared" si="0"/>
        <v>0</v>
      </c>
    </row>
    <row r="13" spans="1:10" ht="15.75" thickBot="1" x14ac:dyDescent="0.3">
      <c r="A13" s="36">
        <v>41535</v>
      </c>
      <c r="B13" s="37">
        <v>1370</v>
      </c>
      <c r="C13" s="46" t="s">
        <v>414</v>
      </c>
      <c r="D13" s="41">
        <v>15619.65</v>
      </c>
      <c r="E13" s="50"/>
      <c r="G13" s="21">
        <v>0</v>
      </c>
      <c r="H13" s="25">
        <v>0</v>
      </c>
      <c r="I13" s="2">
        <v>500</v>
      </c>
      <c r="J13" s="29">
        <f t="shared" ref="J13:J15" si="1">(G13*H13*I13)</f>
        <v>0</v>
      </c>
    </row>
    <row r="14" spans="1:10" ht="15.75" thickBot="1" x14ac:dyDescent="0.3">
      <c r="A14" s="44">
        <v>41535</v>
      </c>
      <c r="B14" s="45">
        <v>1371</v>
      </c>
      <c r="C14" s="46" t="s">
        <v>414</v>
      </c>
      <c r="D14" s="47">
        <v>15619.65</v>
      </c>
      <c r="G14" s="21">
        <v>0</v>
      </c>
      <c r="H14" s="25">
        <v>0</v>
      </c>
      <c r="I14" s="2">
        <v>500</v>
      </c>
      <c r="J14" s="29">
        <f t="shared" si="1"/>
        <v>0</v>
      </c>
    </row>
    <row r="15" spans="1:10" ht="15.75" thickBot="1" x14ac:dyDescent="0.3">
      <c r="A15" s="36">
        <v>41535</v>
      </c>
      <c r="B15" s="37">
        <v>1372</v>
      </c>
      <c r="C15" s="38" t="s">
        <v>550</v>
      </c>
      <c r="D15" s="41">
        <v>20000</v>
      </c>
      <c r="G15" s="21">
        <v>0</v>
      </c>
      <c r="H15" s="25">
        <v>0</v>
      </c>
      <c r="I15" s="2">
        <v>500</v>
      </c>
      <c r="J15" s="29">
        <f t="shared" si="1"/>
        <v>0</v>
      </c>
    </row>
    <row r="16" spans="1:10" ht="15.75" thickBot="1" x14ac:dyDescent="0.3">
      <c r="A16" s="44"/>
      <c r="B16" s="45"/>
      <c r="C16" s="46"/>
      <c r="D16" s="47">
        <v>0</v>
      </c>
      <c r="G16" s="21">
        <v>0</v>
      </c>
      <c r="H16" s="25">
        <v>0</v>
      </c>
      <c r="I16" s="2">
        <v>500</v>
      </c>
      <c r="J16" s="29">
        <f>(G16*H16*I16)</f>
        <v>0</v>
      </c>
    </row>
    <row r="17" spans="1:10" ht="15.75" thickBot="1" x14ac:dyDescent="0.3">
      <c r="A17" s="15"/>
      <c r="B17" s="18"/>
      <c r="C17" s="16"/>
      <c r="D17" s="41">
        <v>0</v>
      </c>
      <c r="G17" s="21">
        <v>0</v>
      </c>
      <c r="H17" s="25">
        <v>0</v>
      </c>
      <c r="I17" s="2">
        <v>500</v>
      </c>
      <c r="J17" s="29">
        <f t="shared" ref="J17" si="2">(G17*H17*I17)</f>
        <v>0</v>
      </c>
    </row>
    <row r="18" spans="1:10" ht="15.75" thickBot="1" x14ac:dyDescent="0.3">
      <c r="A18" s="44"/>
      <c r="B18" s="45"/>
      <c r="C18" s="46"/>
      <c r="D18" s="47">
        <v>0</v>
      </c>
      <c r="F18" s="30"/>
      <c r="G18" s="21">
        <v>0</v>
      </c>
      <c r="H18" s="23">
        <v>0</v>
      </c>
      <c r="J18" s="29">
        <f>(H18)</f>
        <v>0</v>
      </c>
    </row>
    <row r="19" spans="1:10" ht="15.75" thickBot="1" x14ac:dyDescent="0.3">
      <c r="A19" s="15"/>
      <c r="B19" s="18"/>
      <c r="C19" s="16"/>
      <c r="D19" s="41">
        <v>0</v>
      </c>
      <c r="F19" s="30" t="s">
        <v>224</v>
      </c>
      <c r="G19" s="21">
        <v>0</v>
      </c>
      <c r="H19" s="23">
        <v>0</v>
      </c>
      <c r="J19" s="29">
        <f>(H19)</f>
        <v>0</v>
      </c>
    </row>
    <row r="20" spans="1:10" ht="15.75" thickBot="1" x14ac:dyDescent="0.3">
      <c r="A20" s="15"/>
      <c r="B20" s="18"/>
      <c r="C20" s="16"/>
      <c r="D20" s="41">
        <v>0</v>
      </c>
      <c r="F20" s="30"/>
      <c r="G20" s="21">
        <v>0</v>
      </c>
      <c r="H20" s="23">
        <v>0</v>
      </c>
      <c r="J20" s="29">
        <f>(H20)</f>
        <v>0</v>
      </c>
    </row>
    <row r="21" spans="1:10" ht="15.75" thickBot="1" x14ac:dyDescent="0.3">
      <c r="A21" s="15"/>
      <c r="B21" s="18"/>
      <c r="C21" s="16"/>
      <c r="D21" s="41">
        <v>0</v>
      </c>
      <c r="F21" s="30"/>
      <c r="G21" s="21">
        <v>0</v>
      </c>
      <c r="H21" s="23">
        <v>0</v>
      </c>
      <c r="J21" s="29">
        <f>(H21)</f>
        <v>0</v>
      </c>
    </row>
    <row r="22" spans="1:10" ht="15.75" thickBot="1" x14ac:dyDescent="0.3">
      <c r="A22" s="15"/>
      <c r="B22" s="18"/>
      <c r="C22" s="16"/>
      <c r="D22" s="41">
        <v>0</v>
      </c>
      <c r="J22" s="20">
        <f>SUM(J3:J21)</f>
        <v>202891.94999999998</v>
      </c>
    </row>
    <row r="23" spans="1:10" x14ac:dyDescent="0.25">
      <c r="A23" s="15"/>
      <c r="B23" s="18"/>
      <c r="C23" s="16"/>
      <c r="D23" s="41">
        <v>0</v>
      </c>
    </row>
    <row r="24" spans="1:10" x14ac:dyDescent="0.25">
      <c r="A24" s="15"/>
      <c r="B24" s="18"/>
      <c r="C24" s="16"/>
      <c r="D24" s="41">
        <v>0</v>
      </c>
    </row>
    <row r="25" spans="1:10" x14ac:dyDescent="0.25">
      <c r="A25" s="15"/>
      <c r="B25" s="18"/>
      <c r="C25" s="16"/>
      <c r="D25" s="41">
        <v>0</v>
      </c>
    </row>
    <row r="26" spans="1:10" x14ac:dyDescent="0.25">
      <c r="A26" s="15"/>
      <c r="B26" s="18"/>
      <c r="C26" s="16"/>
      <c r="D26" s="41">
        <v>0</v>
      </c>
    </row>
    <row r="27" spans="1:10" x14ac:dyDescent="0.25">
      <c r="A27" s="15"/>
      <c r="B27" s="18"/>
      <c r="C27" s="16"/>
      <c r="D27" s="41">
        <v>0</v>
      </c>
    </row>
    <row r="28" spans="1:10" x14ac:dyDescent="0.25">
      <c r="A28" s="15"/>
      <c r="B28" s="18"/>
      <c r="C28" s="16"/>
      <c r="D28" s="41">
        <v>0</v>
      </c>
    </row>
    <row r="29" spans="1:10" x14ac:dyDescent="0.25">
      <c r="A29" s="15"/>
      <c r="B29" s="18"/>
      <c r="C29" s="16"/>
      <c r="D29" s="41">
        <v>0</v>
      </c>
    </row>
    <row r="30" spans="1:10" x14ac:dyDescent="0.25">
      <c r="A30" s="15"/>
      <c r="B30" s="18"/>
      <c r="C30" s="16"/>
      <c r="D30" s="41">
        <v>0</v>
      </c>
    </row>
    <row r="31" spans="1:10" x14ac:dyDescent="0.25">
      <c r="A31" s="15"/>
      <c r="B31" s="18"/>
      <c r="C31" s="16"/>
      <c r="D31" s="41">
        <v>0</v>
      </c>
    </row>
    <row r="32" spans="1:10" x14ac:dyDescent="0.25">
      <c r="A32" s="15"/>
      <c r="B32" s="18"/>
      <c r="C32" s="16"/>
      <c r="D32" s="41">
        <v>0</v>
      </c>
    </row>
    <row r="33" spans="4:10" x14ac:dyDescent="0.25">
      <c r="D33" s="49">
        <f>SUM(D4:D32)</f>
        <v>202891.94999999998</v>
      </c>
    </row>
    <row r="44" spans="4:10" x14ac:dyDescent="0.25">
      <c r="J44" s="4"/>
    </row>
    <row r="51" spans="3:6" x14ac:dyDescent="0.25">
      <c r="C51" s="26"/>
      <c r="F51" s="22"/>
    </row>
  </sheetData>
  <pageMargins left="0.43307086614173229" right="0.11811023622047245" top="1.6141732283464567" bottom="0.74803149606299213" header="0.31496062992125984" footer="0.31496062992125984"/>
  <pageSetup scale="110" orientation="portrait" horizontalDpi="4294967293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2"/>
  <sheetViews>
    <sheetView workbookViewId="0">
      <selection activeCell="F28" sqref="F28"/>
    </sheetView>
  </sheetViews>
  <sheetFormatPr baseColWidth="10" defaultRowHeight="15" x14ac:dyDescent="0.25"/>
  <cols>
    <col min="1" max="1" width="12.7109375" customWidth="1"/>
    <col min="2" max="2" width="19.7109375" customWidth="1"/>
    <col min="3" max="3" width="49.140625" bestFit="1" customWidth="1"/>
    <col min="4" max="4" width="12.85546875" bestFit="1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A3" s="51" t="s">
        <v>0</v>
      </c>
      <c r="B3" s="51" t="s">
        <v>18</v>
      </c>
      <c r="C3" s="51" t="s">
        <v>1</v>
      </c>
      <c r="D3" s="51" t="s">
        <v>2</v>
      </c>
      <c r="E3" s="2"/>
      <c r="G3" s="3" t="s">
        <v>38</v>
      </c>
      <c r="H3" s="23">
        <f>(D34)</f>
        <v>23665.599999999999</v>
      </c>
      <c r="J3" s="29">
        <f>(H3)</f>
        <v>23665.599999999999</v>
      </c>
    </row>
    <row r="4" spans="1:10" ht="15.75" thickBot="1" x14ac:dyDescent="0.3">
      <c r="A4" s="52">
        <v>42075</v>
      </c>
      <c r="B4" s="53">
        <v>141177</v>
      </c>
      <c r="C4" s="38" t="s">
        <v>905</v>
      </c>
      <c r="D4" s="54">
        <v>2785.45</v>
      </c>
      <c r="E4" s="2"/>
      <c r="G4" s="3"/>
      <c r="H4" s="23"/>
      <c r="J4" s="29"/>
    </row>
    <row r="5" spans="1:10" ht="15.75" thickBot="1" x14ac:dyDescent="0.3">
      <c r="A5" s="52">
        <v>42077</v>
      </c>
      <c r="B5" s="53">
        <v>5392909</v>
      </c>
      <c r="C5" s="38" t="s">
        <v>739</v>
      </c>
      <c r="D5" s="55">
        <v>8020</v>
      </c>
      <c r="G5" s="20">
        <v>0</v>
      </c>
      <c r="H5" s="23">
        <v>0</v>
      </c>
      <c r="J5" s="29">
        <f>(H5*G5)</f>
        <v>0</v>
      </c>
    </row>
    <row r="6" spans="1:10" ht="15.75" thickBot="1" x14ac:dyDescent="0.3">
      <c r="A6" s="52">
        <v>42077</v>
      </c>
      <c r="B6" s="53" t="s">
        <v>906</v>
      </c>
      <c r="C6" s="38" t="s">
        <v>144</v>
      </c>
      <c r="D6" s="54">
        <v>12860.15</v>
      </c>
      <c r="G6" s="20">
        <v>0</v>
      </c>
      <c r="H6" s="23">
        <v>0</v>
      </c>
      <c r="J6" s="29">
        <f t="shared" ref="J6:J14" si="0">(H6*G6)</f>
        <v>0</v>
      </c>
    </row>
    <row r="7" spans="1:10" ht="15.75" thickBot="1" x14ac:dyDescent="0.3">
      <c r="A7" s="52"/>
      <c r="B7" s="37"/>
      <c r="C7" s="38"/>
      <c r="D7" s="54">
        <v>0</v>
      </c>
      <c r="E7" s="50"/>
      <c r="G7" s="20">
        <v>0</v>
      </c>
      <c r="H7" s="23">
        <v>0</v>
      </c>
      <c r="J7" s="29">
        <f t="shared" si="0"/>
        <v>0</v>
      </c>
    </row>
    <row r="8" spans="1:10" ht="15.75" thickBot="1" x14ac:dyDescent="0.3">
      <c r="A8" s="36"/>
      <c r="B8" s="37"/>
      <c r="C8" s="38"/>
      <c r="D8" s="54">
        <v>0</v>
      </c>
      <c r="E8" s="50"/>
      <c r="G8" s="20">
        <v>0</v>
      </c>
      <c r="H8" s="23"/>
      <c r="J8" s="29"/>
    </row>
    <row r="9" spans="1:10" ht="15.75" thickBot="1" x14ac:dyDescent="0.3">
      <c r="A9" s="36"/>
      <c r="B9" s="38"/>
      <c r="C9" s="38"/>
      <c r="D9" s="54">
        <v>0</v>
      </c>
      <c r="E9" s="50"/>
      <c r="G9" s="20"/>
      <c r="H9" s="23"/>
      <c r="J9" s="29"/>
    </row>
    <row r="10" spans="1:10" ht="15.75" thickBot="1" x14ac:dyDescent="0.3">
      <c r="A10" s="36"/>
      <c r="B10" s="37"/>
      <c r="C10" s="38"/>
      <c r="D10" s="54">
        <v>0</v>
      </c>
      <c r="E10" s="50"/>
      <c r="G10" s="20">
        <v>0</v>
      </c>
      <c r="H10" s="23">
        <v>0</v>
      </c>
      <c r="J10" s="29">
        <f t="shared" si="0"/>
        <v>0</v>
      </c>
    </row>
    <row r="11" spans="1:10" ht="15.75" thickBot="1" x14ac:dyDescent="0.3">
      <c r="A11" s="36"/>
      <c r="B11" s="37"/>
      <c r="C11" s="38"/>
      <c r="D11" s="54">
        <v>0</v>
      </c>
      <c r="E11" s="50"/>
      <c r="G11" s="20">
        <v>0</v>
      </c>
      <c r="H11" s="23">
        <v>0</v>
      </c>
      <c r="J11" s="29">
        <f t="shared" si="0"/>
        <v>0</v>
      </c>
    </row>
    <row r="12" spans="1:10" ht="15.75" thickBot="1" x14ac:dyDescent="0.3">
      <c r="A12" s="36"/>
      <c r="B12" s="37"/>
      <c r="C12" s="38"/>
      <c r="D12" s="54">
        <v>0</v>
      </c>
      <c r="E12" s="50"/>
      <c r="G12" s="20">
        <v>0</v>
      </c>
      <c r="H12" s="23">
        <v>0</v>
      </c>
      <c r="J12" s="29">
        <f t="shared" si="0"/>
        <v>0</v>
      </c>
    </row>
    <row r="13" spans="1:10" ht="15.75" thickBot="1" x14ac:dyDescent="0.3">
      <c r="A13" s="36"/>
      <c r="B13" s="37"/>
      <c r="C13" s="38"/>
      <c r="D13" s="54">
        <v>0</v>
      </c>
      <c r="E13" s="50"/>
      <c r="G13" s="20">
        <v>0</v>
      </c>
      <c r="H13" s="23">
        <v>0</v>
      </c>
      <c r="J13" s="29">
        <f t="shared" si="0"/>
        <v>0</v>
      </c>
    </row>
    <row r="14" spans="1:10" ht="15.75" thickBot="1" x14ac:dyDescent="0.3">
      <c r="A14" s="36"/>
      <c r="B14" s="37"/>
      <c r="C14" s="38"/>
      <c r="D14" s="54">
        <v>0</v>
      </c>
      <c r="E14" s="50"/>
      <c r="G14" s="20">
        <v>0</v>
      </c>
      <c r="H14" s="23">
        <v>0</v>
      </c>
      <c r="J14" s="29">
        <f t="shared" si="0"/>
        <v>0</v>
      </c>
    </row>
    <row r="15" spans="1:10" ht="15.75" thickBot="1" x14ac:dyDescent="0.3">
      <c r="A15" s="36"/>
      <c r="B15" s="37"/>
      <c r="C15" s="38"/>
      <c r="D15" s="54">
        <v>0</v>
      </c>
      <c r="E15" s="50"/>
      <c r="G15" s="21">
        <v>0</v>
      </c>
      <c r="H15" s="25">
        <v>0</v>
      </c>
      <c r="I15" s="2">
        <v>500</v>
      </c>
      <c r="J15" s="29">
        <f t="shared" ref="J15:J16" si="1">(G15*H15*I15)</f>
        <v>0</v>
      </c>
    </row>
    <row r="16" spans="1:10" ht="15.75" thickBot="1" x14ac:dyDescent="0.3">
      <c r="A16" s="36"/>
      <c r="B16" s="37"/>
      <c r="C16" s="38"/>
      <c r="D16" s="54">
        <v>0</v>
      </c>
      <c r="G16" s="21">
        <v>0</v>
      </c>
      <c r="H16" s="25">
        <v>0</v>
      </c>
      <c r="I16" s="2">
        <v>500</v>
      </c>
      <c r="J16" s="29">
        <f t="shared" si="1"/>
        <v>0</v>
      </c>
    </row>
    <row r="17" spans="1:10" ht="15.75" thickBot="1" x14ac:dyDescent="0.3">
      <c r="A17" s="36"/>
      <c r="B17" s="37"/>
      <c r="C17" s="38"/>
      <c r="D17" s="42">
        <v>0</v>
      </c>
      <c r="G17" s="21">
        <v>0</v>
      </c>
      <c r="H17" s="25">
        <v>0</v>
      </c>
      <c r="I17" s="2">
        <v>500</v>
      </c>
      <c r="J17" s="29">
        <f>(G17*H17*I17)</f>
        <v>0</v>
      </c>
    </row>
    <row r="18" spans="1:10" ht="15.75" thickBot="1" x14ac:dyDescent="0.3">
      <c r="A18" s="36"/>
      <c r="B18" s="37"/>
      <c r="C18" s="38"/>
      <c r="D18" s="42">
        <v>0</v>
      </c>
      <c r="G18" s="21">
        <v>0</v>
      </c>
      <c r="H18" s="25">
        <v>0</v>
      </c>
      <c r="I18" s="2">
        <v>500</v>
      </c>
      <c r="J18" s="29">
        <f t="shared" ref="J18" si="2">(G18*H18*I18)</f>
        <v>0</v>
      </c>
    </row>
    <row r="19" spans="1:10" ht="15.75" thickBot="1" x14ac:dyDescent="0.3">
      <c r="A19" s="36"/>
      <c r="B19" s="37"/>
      <c r="C19" s="38"/>
      <c r="D19" s="42">
        <v>0</v>
      </c>
      <c r="F19" s="30"/>
      <c r="G19" s="21">
        <v>0</v>
      </c>
      <c r="H19" s="23">
        <v>0</v>
      </c>
      <c r="J19" s="29">
        <f>(H19)</f>
        <v>0</v>
      </c>
    </row>
    <row r="20" spans="1:10" ht="15.75" thickBot="1" x14ac:dyDescent="0.3">
      <c r="A20" s="36"/>
      <c r="B20" s="18"/>
      <c r="C20" s="16"/>
      <c r="D20" s="41">
        <v>0</v>
      </c>
      <c r="F20" s="30" t="s">
        <v>224</v>
      </c>
      <c r="G20" s="21">
        <v>0</v>
      </c>
      <c r="H20" s="23">
        <v>0</v>
      </c>
      <c r="J20" s="29">
        <f>(H20)</f>
        <v>0</v>
      </c>
    </row>
    <row r="21" spans="1:10" ht="15.75" thickBot="1" x14ac:dyDescent="0.3">
      <c r="A21" s="15"/>
      <c r="B21" s="18"/>
      <c r="C21" s="16"/>
      <c r="D21" s="41">
        <v>0</v>
      </c>
      <c r="F21" s="30"/>
      <c r="G21" s="21">
        <v>0</v>
      </c>
      <c r="H21" s="23">
        <v>0</v>
      </c>
      <c r="J21" s="29">
        <f>(H21)</f>
        <v>0</v>
      </c>
    </row>
    <row r="22" spans="1:10" ht="15.75" thickBot="1" x14ac:dyDescent="0.3">
      <c r="A22" s="15"/>
      <c r="B22" s="18"/>
      <c r="C22" s="16"/>
      <c r="D22" s="41">
        <v>0</v>
      </c>
      <c r="F22" s="30"/>
      <c r="G22" s="21">
        <v>0</v>
      </c>
      <c r="H22" s="23">
        <v>0</v>
      </c>
      <c r="J22" s="29">
        <f>(H22)</f>
        <v>0</v>
      </c>
    </row>
    <row r="23" spans="1:10" ht="15.75" thickBot="1" x14ac:dyDescent="0.3">
      <c r="A23" s="15"/>
      <c r="B23" s="18"/>
      <c r="C23" s="16"/>
      <c r="D23" s="41">
        <v>0</v>
      </c>
      <c r="J23" s="20">
        <f>SUM(J3:J22)</f>
        <v>23665.599999999999</v>
      </c>
    </row>
    <row r="24" spans="1:10" x14ac:dyDescent="0.25">
      <c r="A24" s="15"/>
      <c r="B24" s="18"/>
      <c r="C24" s="16"/>
      <c r="D24" s="41">
        <v>0</v>
      </c>
    </row>
    <row r="25" spans="1:10" x14ac:dyDescent="0.25">
      <c r="A25" s="15"/>
      <c r="B25" s="18"/>
      <c r="C25" s="16"/>
      <c r="D25" s="41">
        <v>0</v>
      </c>
    </row>
    <row r="26" spans="1:10" x14ac:dyDescent="0.25">
      <c r="A26" s="15"/>
      <c r="B26" s="18"/>
      <c r="C26" s="16"/>
      <c r="D26" s="41">
        <v>0</v>
      </c>
    </row>
    <row r="27" spans="1:10" x14ac:dyDescent="0.25">
      <c r="A27" s="15"/>
      <c r="B27" s="18"/>
      <c r="C27" s="16"/>
      <c r="D27" s="41">
        <v>0</v>
      </c>
    </row>
    <row r="28" spans="1:10" x14ac:dyDescent="0.25">
      <c r="A28" s="15"/>
      <c r="B28" s="18"/>
      <c r="C28" s="16"/>
      <c r="D28" s="41">
        <v>0</v>
      </c>
    </row>
    <row r="29" spans="1:10" x14ac:dyDescent="0.25">
      <c r="A29" s="15"/>
      <c r="B29" s="18"/>
      <c r="C29" s="16"/>
      <c r="D29" s="41">
        <v>0</v>
      </c>
    </row>
    <row r="30" spans="1:10" x14ac:dyDescent="0.25">
      <c r="A30" s="15"/>
      <c r="B30" s="18"/>
      <c r="C30" s="16"/>
      <c r="D30" s="41">
        <v>0</v>
      </c>
    </row>
    <row r="31" spans="1:10" x14ac:dyDescent="0.25">
      <c r="A31" s="15"/>
      <c r="B31" s="18"/>
      <c r="C31" s="16"/>
      <c r="D31" s="41">
        <v>0</v>
      </c>
    </row>
    <row r="32" spans="1:10" x14ac:dyDescent="0.25">
      <c r="A32" s="15"/>
      <c r="B32" s="18"/>
      <c r="C32" s="16"/>
      <c r="D32" s="41">
        <v>0</v>
      </c>
    </row>
    <row r="33" spans="1:10" ht="15.75" thickBot="1" x14ac:dyDescent="0.3">
      <c r="A33" s="15"/>
      <c r="B33" s="18"/>
      <c r="C33" s="16"/>
      <c r="D33" s="56">
        <v>0</v>
      </c>
    </row>
    <row r="34" spans="1:10" ht="15.75" thickBot="1" x14ac:dyDescent="0.3">
      <c r="A34" s="58"/>
      <c r="D34" s="57">
        <f>SUM(D4:D33)</f>
        <v>23665.599999999999</v>
      </c>
    </row>
    <row r="45" spans="1:10" x14ac:dyDescent="0.25">
      <c r="J45" s="4"/>
    </row>
    <row r="52" spans="3:6" x14ac:dyDescent="0.25">
      <c r="C52" s="26"/>
      <c r="F52" s="22"/>
    </row>
  </sheetData>
  <pageMargins left="0.43307086614173229" right="0.11811023622047245" top="1.6141732283464567" bottom="0.74803149606299213" header="0.31496062992125984" footer="0.31496062992125984"/>
  <pageSetup scale="105" orientation="portrait" horizontalDpi="4294967293" verticalDpi="300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3"/>
  <dimension ref="A2:J51"/>
  <sheetViews>
    <sheetView workbookViewId="0">
      <selection sqref="A1:D33"/>
    </sheetView>
  </sheetViews>
  <sheetFormatPr baseColWidth="10" defaultRowHeight="15" x14ac:dyDescent="0.25"/>
  <cols>
    <col min="1" max="1" width="12.7109375" customWidth="1"/>
    <col min="2" max="2" width="19.7109375" customWidth="1"/>
    <col min="3" max="3" width="46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A3" s="43" t="s">
        <v>0</v>
      </c>
      <c r="B3" s="43" t="s">
        <v>18</v>
      </c>
      <c r="C3" s="43" t="s">
        <v>1</v>
      </c>
      <c r="D3" s="43" t="s">
        <v>2</v>
      </c>
      <c r="E3" s="2"/>
      <c r="G3" s="3" t="s">
        <v>38</v>
      </c>
      <c r="H3" s="23">
        <f>(D33)</f>
        <v>211803.26</v>
      </c>
      <c r="J3" s="29">
        <f>(H3)</f>
        <v>211803.26</v>
      </c>
    </row>
    <row r="4" spans="1:10" ht="15.75" thickBot="1" x14ac:dyDescent="0.3">
      <c r="A4" s="36">
        <v>41507</v>
      </c>
      <c r="B4" s="37"/>
      <c r="C4" s="38" t="s">
        <v>528</v>
      </c>
      <c r="D4" s="41">
        <v>480</v>
      </c>
      <c r="G4" s="20">
        <v>0</v>
      </c>
      <c r="H4" s="23">
        <v>0</v>
      </c>
      <c r="J4" s="29">
        <f>(H4*G4)</f>
        <v>0</v>
      </c>
    </row>
    <row r="5" spans="1:10" ht="15.75" thickBot="1" x14ac:dyDescent="0.3">
      <c r="A5" s="44">
        <v>41513</v>
      </c>
      <c r="B5" s="45">
        <v>12951098791</v>
      </c>
      <c r="C5" s="46" t="s">
        <v>58</v>
      </c>
      <c r="D5" s="47">
        <v>5898</v>
      </c>
      <c r="G5" s="20">
        <v>0</v>
      </c>
      <c r="H5" s="23">
        <v>0</v>
      </c>
      <c r="J5" s="29">
        <f t="shared" ref="J5:J12" si="0">(H5*G5)</f>
        <v>0</v>
      </c>
    </row>
    <row r="6" spans="1:10" ht="15.75" thickBot="1" x14ac:dyDescent="0.3">
      <c r="A6" s="36">
        <v>41515</v>
      </c>
      <c r="B6" s="37"/>
      <c r="C6" s="38" t="s">
        <v>528</v>
      </c>
      <c r="D6" s="41">
        <v>600</v>
      </c>
      <c r="E6" s="50"/>
      <c r="G6" s="20">
        <v>0</v>
      </c>
      <c r="H6" s="23">
        <v>0</v>
      </c>
      <c r="J6" s="29">
        <f t="shared" si="0"/>
        <v>0</v>
      </c>
    </row>
    <row r="7" spans="1:10" ht="15.75" thickBot="1" x14ac:dyDescent="0.3">
      <c r="A7" s="36">
        <v>41515</v>
      </c>
      <c r="B7" s="37">
        <v>1331</v>
      </c>
      <c r="C7" s="38" t="s">
        <v>130</v>
      </c>
      <c r="D7" s="41">
        <v>7600</v>
      </c>
      <c r="E7" s="50"/>
      <c r="G7" s="20"/>
      <c r="H7" s="23"/>
      <c r="J7" s="29"/>
    </row>
    <row r="8" spans="1:10" ht="15.75" thickBot="1" x14ac:dyDescent="0.3">
      <c r="A8" s="44">
        <v>41515</v>
      </c>
      <c r="B8" s="45">
        <v>27184</v>
      </c>
      <c r="C8" s="46" t="s">
        <v>147</v>
      </c>
      <c r="D8" s="47">
        <v>12363.45</v>
      </c>
      <c r="E8" s="50"/>
      <c r="G8" s="20">
        <v>0</v>
      </c>
      <c r="H8" s="23">
        <v>0</v>
      </c>
      <c r="J8" s="29">
        <f t="shared" si="0"/>
        <v>0</v>
      </c>
    </row>
    <row r="9" spans="1:10" ht="15.75" thickBot="1" x14ac:dyDescent="0.3">
      <c r="A9" s="36">
        <v>41516</v>
      </c>
      <c r="B9" s="37">
        <v>12951098879</v>
      </c>
      <c r="C9" s="46" t="s">
        <v>58</v>
      </c>
      <c r="D9" s="41">
        <v>9830</v>
      </c>
      <c r="E9" s="50"/>
      <c r="G9" s="20">
        <v>0</v>
      </c>
      <c r="H9" s="23">
        <v>0</v>
      </c>
      <c r="J9" s="29">
        <f t="shared" si="0"/>
        <v>0</v>
      </c>
    </row>
    <row r="10" spans="1:10" ht="15.75" thickBot="1" x14ac:dyDescent="0.3">
      <c r="A10" s="44">
        <v>41516</v>
      </c>
      <c r="B10" s="48">
        <v>79797</v>
      </c>
      <c r="C10" s="46" t="s">
        <v>540</v>
      </c>
      <c r="D10" s="47">
        <v>4300</v>
      </c>
      <c r="E10" s="50"/>
      <c r="G10" s="20">
        <v>0</v>
      </c>
      <c r="H10" s="23">
        <v>0</v>
      </c>
      <c r="J10" s="29">
        <f t="shared" si="0"/>
        <v>0</v>
      </c>
    </row>
    <row r="11" spans="1:10" ht="15.75" thickBot="1" x14ac:dyDescent="0.3">
      <c r="A11" s="36">
        <v>41518</v>
      </c>
      <c r="B11" s="37">
        <v>4484431</v>
      </c>
      <c r="C11" s="46" t="s">
        <v>541</v>
      </c>
      <c r="D11" s="41">
        <v>1545</v>
      </c>
      <c r="E11" s="50"/>
      <c r="G11" s="20">
        <v>0</v>
      </c>
      <c r="H11" s="23">
        <v>0</v>
      </c>
      <c r="J11" s="29">
        <f t="shared" si="0"/>
        <v>0</v>
      </c>
    </row>
    <row r="12" spans="1:10" ht="15.75" thickBot="1" x14ac:dyDescent="0.3">
      <c r="A12" s="44">
        <v>41520</v>
      </c>
      <c r="B12" s="45">
        <v>488415</v>
      </c>
      <c r="C12" s="46" t="s">
        <v>542</v>
      </c>
      <c r="D12" s="47">
        <v>33341</v>
      </c>
      <c r="E12" s="50"/>
      <c r="G12" s="20">
        <v>0</v>
      </c>
      <c r="H12" s="23">
        <v>0</v>
      </c>
      <c r="J12" s="29">
        <f t="shared" si="0"/>
        <v>0</v>
      </c>
    </row>
    <row r="13" spans="1:10" ht="15.75" thickBot="1" x14ac:dyDescent="0.3">
      <c r="A13" s="36">
        <v>41522</v>
      </c>
      <c r="B13" s="37">
        <v>27304</v>
      </c>
      <c r="C13" s="46" t="s">
        <v>147</v>
      </c>
      <c r="D13" s="41">
        <v>13671.52</v>
      </c>
      <c r="E13" s="50"/>
      <c r="G13" s="21">
        <v>0</v>
      </c>
      <c r="H13" s="25">
        <v>0</v>
      </c>
      <c r="I13" s="2">
        <v>500</v>
      </c>
      <c r="J13" s="29">
        <f t="shared" ref="J13:J15" si="1">(G13*H13*I13)</f>
        <v>0</v>
      </c>
    </row>
    <row r="14" spans="1:10" ht="15.75" thickBot="1" x14ac:dyDescent="0.3">
      <c r="A14" s="44">
        <v>41523</v>
      </c>
      <c r="B14" s="45">
        <v>12951099042</v>
      </c>
      <c r="C14" s="46" t="s">
        <v>133</v>
      </c>
      <c r="D14" s="47">
        <v>12325</v>
      </c>
      <c r="G14" s="21">
        <v>0</v>
      </c>
      <c r="H14" s="25">
        <v>0</v>
      </c>
      <c r="I14" s="2">
        <v>500</v>
      </c>
      <c r="J14" s="29">
        <f t="shared" si="1"/>
        <v>0</v>
      </c>
    </row>
    <row r="15" spans="1:10" ht="15.75" thickBot="1" x14ac:dyDescent="0.3">
      <c r="A15" s="36">
        <v>41524</v>
      </c>
      <c r="B15" s="37">
        <v>489353</v>
      </c>
      <c r="C15" s="38" t="s">
        <v>542</v>
      </c>
      <c r="D15" s="41">
        <v>32929</v>
      </c>
      <c r="G15" s="21">
        <v>0</v>
      </c>
      <c r="H15" s="25">
        <v>0</v>
      </c>
      <c r="I15" s="2">
        <v>500</v>
      </c>
      <c r="J15" s="29">
        <f t="shared" si="1"/>
        <v>0</v>
      </c>
    </row>
    <row r="16" spans="1:10" ht="15.75" thickBot="1" x14ac:dyDescent="0.3">
      <c r="A16" s="44">
        <v>41524</v>
      </c>
      <c r="B16" s="45">
        <v>25110</v>
      </c>
      <c r="C16" s="46" t="s">
        <v>144</v>
      </c>
      <c r="D16" s="47">
        <v>11749.29</v>
      </c>
      <c r="G16" s="21">
        <v>0</v>
      </c>
      <c r="H16" s="25">
        <v>0</v>
      </c>
      <c r="I16" s="2">
        <v>500</v>
      </c>
      <c r="J16" s="29">
        <f>(G16*H16*I16)</f>
        <v>0</v>
      </c>
    </row>
    <row r="17" spans="1:10" ht="15.75" thickBot="1" x14ac:dyDescent="0.3">
      <c r="A17" s="15">
        <v>41525</v>
      </c>
      <c r="B17" s="18">
        <v>4493759</v>
      </c>
      <c r="C17" s="16" t="s">
        <v>543</v>
      </c>
      <c r="D17" s="41">
        <v>4710</v>
      </c>
      <c r="G17" s="21">
        <v>0</v>
      </c>
      <c r="H17" s="25">
        <v>0</v>
      </c>
      <c r="I17" s="2">
        <v>500</v>
      </c>
      <c r="J17" s="29">
        <f t="shared" ref="J17" si="2">(G17*H17*I17)</f>
        <v>0</v>
      </c>
    </row>
    <row r="18" spans="1:10" ht="15.75" thickBot="1" x14ac:dyDescent="0.3">
      <c r="A18" s="44">
        <v>41526</v>
      </c>
      <c r="B18" s="45">
        <v>7595</v>
      </c>
      <c r="C18" s="46" t="s">
        <v>544</v>
      </c>
      <c r="D18" s="47">
        <v>15000</v>
      </c>
      <c r="F18" s="30"/>
      <c r="G18" s="21">
        <v>0</v>
      </c>
      <c r="H18" s="23">
        <v>0</v>
      </c>
      <c r="J18" s="29">
        <f>(H18)</f>
        <v>0</v>
      </c>
    </row>
    <row r="19" spans="1:10" ht="15.75" thickBot="1" x14ac:dyDescent="0.3">
      <c r="A19" s="15">
        <v>41526</v>
      </c>
      <c r="B19" s="18"/>
      <c r="C19" s="16" t="s">
        <v>545</v>
      </c>
      <c r="D19" s="41">
        <v>8495</v>
      </c>
      <c r="F19" s="30" t="s">
        <v>224</v>
      </c>
      <c r="G19" s="21">
        <v>0</v>
      </c>
      <c r="H19" s="23">
        <v>0</v>
      </c>
      <c r="J19" s="29">
        <f>(H19)</f>
        <v>0</v>
      </c>
    </row>
    <row r="20" spans="1:10" ht="15.75" thickBot="1" x14ac:dyDescent="0.3">
      <c r="A20" s="15">
        <v>41527</v>
      </c>
      <c r="B20" s="18" t="s">
        <v>546</v>
      </c>
      <c r="C20" s="16" t="s">
        <v>547</v>
      </c>
      <c r="D20" s="41">
        <v>4382</v>
      </c>
      <c r="F20" s="30"/>
      <c r="G20" s="21">
        <v>0</v>
      </c>
      <c r="H20" s="23">
        <v>0</v>
      </c>
      <c r="J20" s="29">
        <f>(H20)</f>
        <v>0</v>
      </c>
    </row>
    <row r="21" spans="1:10" ht="15.75" thickBot="1" x14ac:dyDescent="0.3">
      <c r="A21" s="15">
        <v>41527</v>
      </c>
      <c r="B21" s="18">
        <v>12951099137</v>
      </c>
      <c r="C21" s="16" t="s">
        <v>58</v>
      </c>
      <c r="D21" s="41">
        <v>7864</v>
      </c>
      <c r="F21" s="30"/>
      <c r="G21" s="21">
        <v>0</v>
      </c>
      <c r="H21" s="23">
        <v>0</v>
      </c>
      <c r="J21" s="29">
        <f>(H21)</f>
        <v>0</v>
      </c>
    </row>
    <row r="22" spans="1:10" ht="15.75" thickBot="1" x14ac:dyDescent="0.3">
      <c r="A22" s="15">
        <v>41527</v>
      </c>
      <c r="B22" s="18">
        <v>116</v>
      </c>
      <c r="C22" s="16" t="s">
        <v>147</v>
      </c>
      <c r="D22" s="41">
        <v>24720</v>
      </c>
      <c r="J22" s="20">
        <f>SUM(J3:J21)</f>
        <v>211803.26</v>
      </c>
    </row>
    <row r="23" spans="1:10" x14ac:dyDescent="0.25">
      <c r="A23" s="15"/>
      <c r="B23" s="18"/>
      <c r="C23" s="16"/>
      <c r="D23" s="41">
        <v>0</v>
      </c>
    </row>
    <row r="24" spans="1:10" x14ac:dyDescent="0.25">
      <c r="A24" s="15"/>
      <c r="B24" s="18"/>
      <c r="C24" s="16"/>
      <c r="D24" s="41">
        <v>0</v>
      </c>
    </row>
    <row r="25" spans="1:10" x14ac:dyDescent="0.25">
      <c r="A25" s="15"/>
      <c r="B25" s="18"/>
      <c r="C25" s="16"/>
      <c r="D25" s="41">
        <v>0</v>
      </c>
    </row>
    <row r="26" spans="1:10" x14ac:dyDescent="0.25">
      <c r="A26" s="15"/>
      <c r="B26" s="18"/>
      <c r="C26" s="16"/>
      <c r="D26" s="41">
        <v>0</v>
      </c>
    </row>
    <row r="27" spans="1:10" x14ac:dyDescent="0.25">
      <c r="A27" s="15"/>
      <c r="B27" s="18"/>
      <c r="C27" s="16"/>
      <c r="D27" s="41">
        <v>0</v>
      </c>
    </row>
    <row r="28" spans="1:10" x14ac:dyDescent="0.25">
      <c r="A28" s="15"/>
      <c r="B28" s="18"/>
      <c r="C28" s="16"/>
      <c r="D28" s="41">
        <v>0</v>
      </c>
    </row>
    <row r="29" spans="1:10" x14ac:dyDescent="0.25">
      <c r="A29" s="15"/>
      <c r="B29" s="18"/>
      <c r="C29" s="16"/>
      <c r="D29" s="41">
        <v>0</v>
      </c>
    </row>
    <row r="30" spans="1:10" x14ac:dyDescent="0.25">
      <c r="A30" s="15"/>
      <c r="B30" s="18"/>
      <c r="C30" s="16"/>
      <c r="D30" s="41">
        <v>0</v>
      </c>
    </row>
    <row r="31" spans="1:10" x14ac:dyDescent="0.25">
      <c r="A31" s="15"/>
      <c r="B31" s="18"/>
      <c r="C31" s="16"/>
      <c r="D31" s="41">
        <v>0</v>
      </c>
    </row>
    <row r="32" spans="1:10" x14ac:dyDescent="0.25">
      <c r="A32" s="15"/>
      <c r="B32" s="18"/>
      <c r="C32" s="16"/>
      <c r="D32" s="41">
        <v>0</v>
      </c>
    </row>
    <row r="33" spans="4:10" x14ac:dyDescent="0.25">
      <c r="D33" s="49">
        <f>SUM(D4:D32)</f>
        <v>211803.26</v>
      </c>
    </row>
    <row r="44" spans="4:10" x14ac:dyDescent="0.25">
      <c r="J44" s="4"/>
    </row>
    <row r="51" spans="3:6" x14ac:dyDescent="0.25">
      <c r="C51" s="26"/>
      <c r="F51" s="22"/>
    </row>
  </sheetData>
  <pageMargins left="0.43307086614173229" right="0.11811023622047245" top="1.6141732283464567" bottom="0.74803149606299213" header="0.31496062992125984" footer="0.31496062992125984"/>
  <pageSetup scale="110" orientation="portrait" horizontalDpi="4294967293" verticalDpi="300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4"/>
  <dimension ref="A2:J51"/>
  <sheetViews>
    <sheetView workbookViewId="0">
      <selection activeCell="D33" sqref="D33"/>
    </sheetView>
  </sheetViews>
  <sheetFormatPr baseColWidth="10" defaultRowHeight="15" x14ac:dyDescent="0.25"/>
  <cols>
    <col min="1" max="1" width="12.7109375" customWidth="1"/>
    <col min="2" max="2" width="19.7109375" customWidth="1"/>
    <col min="3" max="3" width="46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A3" s="43" t="s">
        <v>0</v>
      </c>
      <c r="B3" s="43" t="s">
        <v>18</v>
      </c>
      <c r="C3" s="43" t="s">
        <v>1</v>
      </c>
      <c r="D3" s="43" t="s">
        <v>2</v>
      </c>
      <c r="E3" s="2"/>
      <c r="G3" s="3" t="s">
        <v>38</v>
      </c>
      <c r="H3" s="23">
        <f>(D33)</f>
        <v>177988.83</v>
      </c>
      <c r="J3" s="29">
        <f>(H3)</f>
        <v>177988.83</v>
      </c>
    </row>
    <row r="4" spans="1:10" ht="15.75" thickBot="1" x14ac:dyDescent="0.3">
      <c r="A4" s="36">
        <v>41472</v>
      </c>
      <c r="B4" s="37" t="s">
        <v>530</v>
      </c>
      <c r="C4" s="38" t="s">
        <v>285</v>
      </c>
      <c r="D4" s="41">
        <v>28800</v>
      </c>
      <c r="G4" s="20">
        <v>0</v>
      </c>
      <c r="H4" s="23">
        <v>0</v>
      </c>
      <c r="J4" s="29">
        <f>(H4*G4)</f>
        <v>0</v>
      </c>
    </row>
    <row r="5" spans="1:10" ht="15.75" thickBot="1" x14ac:dyDescent="0.3">
      <c r="A5" s="44">
        <v>41505</v>
      </c>
      <c r="B5" s="45">
        <v>1363</v>
      </c>
      <c r="C5" s="46" t="s">
        <v>531</v>
      </c>
      <c r="D5" s="47">
        <v>5000</v>
      </c>
      <c r="G5" s="20">
        <v>0</v>
      </c>
      <c r="H5" s="23">
        <v>0</v>
      </c>
      <c r="J5" s="29">
        <f t="shared" ref="J5:J12" si="0">(H5*G5)</f>
        <v>0</v>
      </c>
    </row>
    <row r="6" spans="1:10" ht="15.75" thickBot="1" x14ac:dyDescent="0.3">
      <c r="A6" s="36">
        <v>41506</v>
      </c>
      <c r="B6" s="37">
        <v>12951098600</v>
      </c>
      <c r="C6" s="38" t="s">
        <v>58</v>
      </c>
      <c r="D6" s="41">
        <v>3932</v>
      </c>
      <c r="E6" s="50"/>
      <c r="G6" s="20">
        <v>0</v>
      </c>
      <c r="H6" s="23">
        <v>0</v>
      </c>
      <c r="J6" s="29">
        <f t="shared" si="0"/>
        <v>0</v>
      </c>
    </row>
    <row r="7" spans="1:10" ht="15.75" thickBot="1" x14ac:dyDescent="0.3">
      <c r="A7" s="36">
        <v>41506</v>
      </c>
      <c r="B7" s="37">
        <v>485110</v>
      </c>
      <c r="C7" s="38" t="s">
        <v>333</v>
      </c>
      <c r="D7" s="41">
        <v>2000</v>
      </c>
      <c r="E7" s="50"/>
      <c r="G7" s="20"/>
      <c r="H7" s="23"/>
      <c r="J7" s="29"/>
    </row>
    <row r="8" spans="1:10" ht="15.75" thickBot="1" x14ac:dyDescent="0.3">
      <c r="A8" s="44">
        <v>41507</v>
      </c>
      <c r="B8" s="45">
        <v>1364</v>
      </c>
      <c r="C8" s="46" t="s">
        <v>532</v>
      </c>
      <c r="D8" s="47">
        <v>7500</v>
      </c>
      <c r="E8" s="50"/>
      <c r="G8" s="20">
        <v>0</v>
      </c>
      <c r="H8" s="23">
        <v>0</v>
      </c>
      <c r="J8" s="29">
        <f t="shared" si="0"/>
        <v>0</v>
      </c>
    </row>
    <row r="9" spans="1:10" ht="15.75" thickBot="1" x14ac:dyDescent="0.3">
      <c r="A9" s="36">
        <v>41508</v>
      </c>
      <c r="B9" s="37">
        <v>27064</v>
      </c>
      <c r="C9" s="46" t="s">
        <v>147</v>
      </c>
      <c r="D9" s="41">
        <v>12363.45</v>
      </c>
      <c r="E9" s="50"/>
      <c r="G9" s="20">
        <v>0</v>
      </c>
      <c r="H9" s="23">
        <v>0</v>
      </c>
      <c r="J9" s="29">
        <f t="shared" si="0"/>
        <v>0</v>
      </c>
    </row>
    <row r="10" spans="1:10" ht="15.75" thickBot="1" x14ac:dyDescent="0.3">
      <c r="A10" s="44">
        <v>41509</v>
      </c>
      <c r="B10" s="48">
        <v>12951098700</v>
      </c>
      <c r="C10" s="46" t="s">
        <v>58</v>
      </c>
      <c r="D10" s="47">
        <v>7864</v>
      </c>
      <c r="E10" s="50"/>
      <c r="G10" s="20">
        <v>0</v>
      </c>
      <c r="H10" s="23">
        <v>0</v>
      </c>
      <c r="J10" s="29">
        <f t="shared" si="0"/>
        <v>0</v>
      </c>
    </row>
    <row r="11" spans="1:10" ht="15.75" thickBot="1" x14ac:dyDescent="0.3">
      <c r="A11" s="36">
        <v>41510</v>
      </c>
      <c r="B11" s="37" t="s">
        <v>533</v>
      </c>
      <c r="C11" s="46" t="s">
        <v>534</v>
      </c>
      <c r="D11" s="41">
        <v>2295.48</v>
      </c>
      <c r="E11" s="50"/>
      <c r="G11" s="20">
        <v>0</v>
      </c>
      <c r="H11" s="23">
        <v>0</v>
      </c>
      <c r="J11" s="29">
        <f t="shared" si="0"/>
        <v>0</v>
      </c>
    </row>
    <row r="12" spans="1:10" ht="15.75" thickBot="1" x14ac:dyDescent="0.3">
      <c r="A12" s="44">
        <v>41510</v>
      </c>
      <c r="B12" s="45" t="s">
        <v>535</v>
      </c>
      <c r="C12" s="46" t="s">
        <v>144</v>
      </c>
      <c r="D12" s="47">
        <v>14000</v>
      </c>
      <c r="E12" s="50"/>
      <c r="G12" s="20">
        <v>0</v>
      </c>
      <c r="H12" s="23">
        <v>0</v>
      </c>
      <c r="J12" s="29">
        <f t="shared" si="0"/>
        <v>0</v>
      </c>
    </row>
    <row r="13" spans="1:10" ht="15.75" thickBot="1" x14ac:dyDescent="0.3">
      <c r="A13" s="36">
        <v>41511</v>
      </c>
      <c r="B13" s="37">
        <v>4474723</v>
      </c>
      <c r="C13" s="46" t="s">
        <v>290</v>
      </c>
      <c r="D13" s="41">
        <v>3340</v>
      </c>
      <c r="E13" s="50"/>
      <c r="G13" s="21">
        <v>0</v>
      </c>
      <c r="H13" s="25">
        <v>0</v>
      </c>
      <c r="I13" s="2">
        <v>500</v>
      </c>
      <c r="J13" s="29">
        <f t="shared" ref="J13:J15" si="1">(G13*H13*I13)</f>
        <v>0</v>
      </c>
    </row>
    <row r="14" spans="1:10" ht="15.75" thickBot="1" x14ac:dyDescent="0.3">
      <c r="A14" s="44">
        <v>41512</v>
      </c>
      <c r="B14" s="45">
        <v>1365</v>
      </c>
      <c r="C14" s="46" t="s">
        <v>536</v>
      </c>
      <c r="D14" s="47">
        <v>6216.55</v>
      </c>
      <c r="G14" s="21">
        <v>0</v>
      </c>
      <c r="H14" s="25">
        <v>0</v>
      </c>
      <c r="I14" s="2">
        <v>500</v>
      </c>
      <c r="J14" s="29">
        <f t="shared" si="1"/>
        <v>0</v>
      </c>
    </row>
    <row r="15" spans="1:10" ht="15.75" thickBot="1" x14ac:dyDescent="0.3">
      <c r="A15" s="36">
        <v>41512</v>
      </c>
      <c r="B15" s="37">
        <v>1366</v>
      </c>
      <c r="C15" s="38" t="s">
        <v>537</v>
      </c>
      <c r="D15" s="41">
        <v>21220.01</v>
      </c>
      <c r="G15" s="21">
        <v>0</v>
      </c>
      <c r="H15" s="25">
        <v>0</v>
      </c>
      <c r="I15" s="2">
        <v>500</v>
      </c>
      <c r="J15" s="29">
        <f t="shared" si="1"/>
        <v>0</v>
      </c>
    </row>
    <row r="16" spans="1:10" ht="15.75" thickBot="1" x14ac:dyDescent="0.3">
      <c r="A16" s="44">
        <v>41512</v>
      </c>
      <c r="B16" s="45">
        <v>1367</v>
      </c>
      <c r="C16" s="46" t="s">
        <v>538</v>
      </c>
      <c r="D16" s="47">
        <v>51939.25</v>
      </c>
      <c r="G16" s="21">
        <v>0</v>
      </c>
      <c r="H16" s="25">
        <v>0</v>
      </c>
      <c r="I16" s="2">
        <v>500</v>
      </c>
      <c r="J16" s="29">
        <f>(G16*H16*I16)</f>
        <v>0</v>
      </c>
    </row>
    <row r="17" spans="1:10" ht="15.75" thickBot="1" x14ac:dyDescent="0.3">
      <c r="A17" s="15">
        <v>41479</v>
      </c>
      <c r="B17" s="18" t="s">
        <v>539</v>
      </c>
      <c r="C17" s="16" t="s">
        <v>285</v>
      </c>
      <c r="D17" s="41">
        <v>11518.09</v>
      </c>
      <c r="G17" s="21">
        <v>0</v>
      </c>
      <c r="H17" s="25">
        <v>0</v>
      </c>
      <c r="I17" s="2">
        <v>500</v>
      </c>
      <c r="J17" s="29">
        <f t="shared" ref="J17" si="2">(G17*H17*I17)</f>
        <v>0</v>
      </c>
    </row>
    <row r="18" spans="1:10" ht="15.75" thickBot="1" x14ac:dyDescent="0.3">
      <c r="A18" s="44"/>
      <c r="B18" s="45"/>
      <c r="C18" s="46"/>
      <c r="D18" s="47">
        <v>0</v>
      </c>
      <c r="F18" s="30"/>
      <c r="G18" s="21">
        <v>0</v>
      </c>
      <c r="H18" s="23">
        <v>0</v>
      </c>
      <c r="J18" s="29">
        <f>(H18)</f>
        <v>0</v>
      </c>
    </row>
    <row r="19" spans="1:10" ht="15.75" thickBot="1" x14ac:dyDescent="0.3">
      <c r="A19" s="15"/>
      <c r="B19" s="18"/>
      <c r="C19" s="16"/>
      <c r="D19" s="41">
        <v>0</v>
      </c>
      <c r="F19" s="30" t="s">
        <v>224</v>
      </c>
      <c r="G19" s="21">
        <v>0</v>
      </c>
      <c r="H19" s="23">
        <v>0</v>
      </c>
      <c r="J19" s="29">
        <f>(H19)</f>
        <v>0</v>
      </c>
    </row>
    <row r="20" spans="1:10" ht="15.75" thickBot="1" x14ac:dyDescent="0.3">
      <c r="A20" s="15"/>
      <c r="B20" s="18"/>
      <c r="C20" s="16"/>
      <c r="D20" s="41">
        <v>0</v>
      </c>
      <c r="F20" s="30"/>
      <c r="G20" s="21">
        <v>0</v>
      </c>
      <c r="H20" s="23">
        <v>0</v>
      </c>
      <c r="J20" s="29">
        <f>(H20)</f>
        <v>0</v>
      </c>
    </row>
    <row r="21" spans="1:10" ht="15.75" thickBot="1" x14ac:dyDescent="0.3">
      <c r="A21" s="15"/>
      <c r="B21" s="18"/>
      <c r="C21" s="16"/>
      <c r="D21" s="41">
        <v>0</v>
      </c>
      <c r="F21" s="30"/>
      <c r="G21" s="21">
        <v>0</v>
      </c>
      <c r="H21" s="23">
        <v>0</v>
      </c>
      <c r="J21" s="29">
        <f>(H21)</f>
        <v>0</v>
      </c>
    </row>
    <row r="22" spans="1:10" ht="15.75" thickBot="1" x14ac:dyDescent="0.3">
      <c r="A22" s="15"/>
      <c r="B22" s="18"/>
      <c r="C22" s="16"/>
      <c r="D22" s="41">
        <v>0</v>
      </c>
      <c r="J22" s="20">
        <f>SUM(J3:J21)</f>
        <v>177988.83</v>
      </c>
    </row>
    <row r="23" spans="1:10" x14ac:dyDescent="0.25">
      <c r="A23" s="15"/>
      <c r="B23" s="18"/>
      <c r="C23" s="16"/>
      <c r="D23" s="41">
        <v>0</v>
      </c>
    </row>
    <row r="24" spans="1:10" x14ac:dyDescent="0.25">
      <c r="A24" s="15"/>
      <c r="B24" s="18"/>
      <c r="C24" s="16"/>
      <c r="D24" s="41">
        <v>0</v>
      </c>
    </row>
    <row r="25" spans="1:10" x14ac:dyDescent="0.25">
      <c r="A25" s="15"/>
      <c r="B25" s="18"/>
      <c r="C25" s="16"/>
      <c r="D25" s="41">
        <v>0</v>
      </c>
    </row>
    <row r="26" spans="1:10" x14ac:dyDescent="0.25">
      <c r="A26" s="15"/>
      <c r="B26" s="18"/>
      <c r="C26" s="16"/>
      <c r="D26" s="41">
        <v>0</v>
      </c>
    </row>
    <row r="27" spans="1:10" x14ac:dyDescent="0.25">
      <c r="A27" s="15"/>
      <c r="B27" s="18"/>
      <c r="C27" s="16"/>
      <c r="D27" s="41">
        <v>0</v>
      </c>
    </row>
    <row r="28" spans="1:10" x14ac:dyDescent="0.25">
      <c r="A28" s="15"/>
      <c r="B28" s="18"/>
      <c r="C28" s="16"/>
      <c r="D28" s="41">
        <v>0</v>
      </c>
    </row>
    <row r="29" spans="1:10" x14ac:dyDescent="0.25">
      <c r="A29" s="15"/>
      <c r="B29" s="18"/>
      <c r="C29" s="16"/>
      <c r="D29" s="41">
        <v>0</v>
      </c>
    </row>
    <row r="30" spans="1:10" x14ac:dyDescent="0.25">
      <c r="A30" s="15"/>
      <c r="B30" s="18"/>
      <c r="C30" s="16"/>
      <c r="D30" s="41">
        <v>0</v>
      </c>
    </row>
    <row r="31" spans="1:10" x14ac:dyDescent="0.25">
      <c r="A31" s="15"/>
      <c r="B31" s="18"/>
      <c r="C31" s="16"/>
      <c r="D31" s="41">
        <v>0</v>
      </c>
    </row>
    <row r="32" spans="1:10" x14ac:dyDescent="0.25">
      <c r="A32" s="15"/>
      <c r="B32" s="18"/>
      <c r="C32" s="16"/>
      <c r="D32" s="41">
        <v>0</v>
      </c>
    </row>
    <row r="33" spans="4:10" x14ac:dyDescent="0.25">
      <c r="D33" s="49">
        <f>SUM(D4:D32)</f>
        <v>177988.83</v>
      </c>
    </row>
    <row r="44" spans="4:10" x14ac:dyDescent="0.25">
      <c r="J44" s="4"/>
    </row>
    <row r="51" spans="3:6" x14ac:dyDescent="0.25">
      <c r="C51" s="26"/>
      <c r="F51" s="22"/>
    </row>
  </sheetData>
  <pageMargins left="0.43307086614173229" right="0.11811023622047245" top="1.6141732283464567" bottom="0.74803149606299213" header="0.31496062992125984" footer="0.31496062992125984"/>
  <pageSetup scale="110" orientation="portrait" horizontalDpi="4294967293" verticalDpi="30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5"/>
  <dimension ref="A2:J51"/>
  <sheetViews>
    <sheetView workbookViewId="0"/>
  </sheetViews>
  <sheetFormatPr baseColWidth="10" defaultRowHeight="15" x14ac:dyDescent="0.25"/>
  <cols>
    <col min="1" max="1" width="12.7109375" customWidth="1"/>
    <col min="2" max="2" width="19.7109375" customWidth="1"/>
    <col min="3" max="3" width="46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A3" s="43" t="s">
        <v>0</v>
      </c>
      <c r="B3" s="43" t="s">
        <v>18</v>
      </c>
      <c r="C3" s="43" t="s">
        <v>1</v>
      </c>
      <c r="D3" s="43" t="s">
        <v>2</v>
      </c>
      <c r="E3" s="2"/>
      <c r="G3" s="3" t="s">
        <v>38</v>
      </c>
      <c r="H3" s="23">
        <f>(D33)</f>
        <v>210277.7</v>
      </c>
      <c r="J3" s="29">
        <f>(H3)</f>
        <v>210277.7</v>
      </c>
    </row>
    <row r="4" spans="1:10" ht="15.75" thickBot="1" x14ac:dyDescent="0.3">
      <c r="A4" s="36">
        <v>41502</v>
      </c>
      <c r="B4" s="37">
        <v>12951098522</v>
      </c>
      <c r="C4" s="38" t="s">
        <v>133</v>
      </c>
      <c r="D4" s="41">
        <v>14291</v>
      </c>
      <c r="G4" s="20">
        <v>0</v>
      </c>
      <c r="H4" s="23">
        <v>0</v>
      </c>
      <c r="J4" s="29">
        <f>(H4*G4)</f>
        <v>0</v>
      </c>
    </row>
    <row r="5" spans="1:10" ht="15.75" thickBot="1" x14ac:dyDescent="0.3">
      <c r="A5" s="44">
        <v>41502</v>
      </c>
      <c r="B5" s="45">
        <v>1356</v>
      </c>
      <c r="C5" s="46" t="s">
        <v>16</v>
      </c>
      <c r="D5" s="47">
        <v>6524.78</v>
      </c>
      <c r="G5" s="20">
        <v>0</v>
      </c>
      <c r="H5" s="23">
        <v>0</v>
      </c>
      <c r="J5" s="29">
        <f t="shared" ref="J5:J12" si="0">(H5*G5)</f>
        <v>0</v>
      </c>
    </row>
    <row r="6" spans="1:10" ht="15.75" thickBot="1" x14ac:dyDescent="0.3">
      <c r="A6" s="36">
        <v>41503</v>
      </c>
      <c r="B6" s="37" t="s">
        <v>527</v>
      </c>
      <c r="C6" s="38" t="s">
        <v>144</v>
      </c>
      <c r="D6" s="41">
        <v>28790</v>
      </c>
      <c r="E6" s="50"/>
      <c r="G6" s="20">
        <v>0</v>
      </c>
      <c r="H6" s="23">
        <v>0</v>
      </c>
      <c r="J6" s="29">
        <f t="shared" si="0"/>
        <v>0</v>
      </c>
    </row>
    <row r="7" spans="1:10" ht="15.75" thickBot="1" x14ac:dyDescent="0.3">
      <c r="A7" s="36">
        <v>41503</v>
      </c>
      <c r="B7" s="37"/>
      <c r="C7" s="38" t="s">
        <v>528</v>
      </c>
      <c r="D7" s="41">
        <v>1920</v>
      </c>
      <c r="E7" s="50"/>
      <c r="G7" s="20"/>
      <c r="H7" s="23"/>
      <c r="J7" s="29"/>
    </row>
    <row r="8" spans="1:10" ht="15.75" thickBot="1" x14ac:dyDescent="0.3">
      <c r="A8" s="44">
        <v>41505</v>
      </c>
      <c r="B8" s="45">
        <v>1357</v>
      </c>
      <c r="C8" s="46" t="s">
        <v>529</v>
      </c>
      <c r="D8" s="47">
        <v>6216.55</v>
      </c>
      <c r="E8" s="50"/>
      <c r="G8" s="20">
        <v>0</v>
      </c>
      <c r="H8" s="23">
        <v>0</v>
      </c>
      <c r="J8" s="29">
        <f t="shared" si="0"/>
        <v>0</v>
      </c>
    </row>
    <row r="9" spans="1:10" ht="15.75" thickBot="1" x14ac:dyDescent="0.3">
      <c r="A9" s="36">
        <v>41505</v>
      </c>
      <c r="B9" s="37">
        <v>1358</v>
      </c>
      <c r="C9" s="46" t="s">
        <v>529</v>
      </c>
      <c r="D9" s="41">
        <v>21220.01</v>
      </c>
      <c r="E9" s="50"/>
      <c r="G9" s="20">
        <v>0</v>
      </c>
      <c r="H9" s="23">
        <v>0</v>
      </c>
      <c r="J9" s="29">
        <f t="shared" si="0"/>
        <v>0</v>
      </c>
    </row>
    <row r="10" spans="1:10" ht="15.75" thickBot="1" x14ac:dyDescent="0.3">
      <c r="A10" s="44">
        <v>41505</v>
      </c>
      <c r="B10" s="48">
        <v>1359</v>
      </c>
      <c r="C10" s="46" t="s">
        <v>529</v>
      </c>
      <c r="D10" s="47">
        <v>51939.25</v>
      </c>
      <c r="E10" s="50"/>
      <c r="G10" s="20">
        <v>0</v>
      </c>
      <c r="H10" s="23">
        <v>0</v>
      </c>
      <c r="J10" s="29">
        <f t="shared" si="0"/>
        <v>0</v>
      </c>
    </row>
    <row r="11" spans="1:10" ht="15.75" thickBot="1" x14ac:dyDescent="0.3">
      <c r="A11" s="36">
        <v>41505</v>
      </c>
      <c r="B11" s="37">
        <v>1360</v>
      </c>
      <c r="C11" s="46" t="s">
        <v>529</v>
      </c>
      <c r="D11" s="41">
        <v>6216.55</v>
      </c>
      <c r="E11" s="50"/>
      <c r="G11" s="20">
        <v>0</v>
      </c>
      <c r="H11" s="23">
        <v>0</v>
      </c>
      <c r="J11" s="29">
        <f t="shared" si="0"/>
        <v>0</v>
      </c>
    </row>
    <row r="12" spans="1:10" ht="15.75" thickBot="1" x14ac:dyDescent="0.3">
      <c r="A12" s="44">
        <v>41505</v>
      </c>
      <c r="B12" s="45">
        <v>1361</v>
      </c>
      <c r="C12" s="46" t="s">
        <v>529</v>
      </c>
      <c r="D12" s="47">
        <v>21220.01</v>
      </c>
      <c r="E12" s="50"/>
      <c r="G12" s="20">
        <v>0</v>
      </c>
      <c r="H12" s="23">
        <v>0</v>
      </c>
      <c r="J12" s="29">
        <f t="shared" si="0"/>
        <v>0</v>
      </c>
    </row>
    <row r="13" spans="1:10" ht="15.75" thickBot="1" x14ac:dyDescent="0.3">
      <c r="A13" s="36">
        <v>41505</v>
      </c>
      <c r="B13" s="37">
        <v>1362</v>
      </c>
      <c r="C13" s="46" t="s">
        <v>529</v>
      </c>
      <c r="D13" s="41">
        <v>51939.55</v>
      </c>
      <c r="E13" s="50"/>
      <c r="G13" s="21">
        <v>0</v>
      </c>
      <c r="H13" s="25">
        <v>0</v>
      </c>
      <c r="I13" s="2">
        <v>500</v>
      </c>
      <c r="J13" s="29">
        <f t="shared" ref="J13:J15" si="1">(G13*H13*I13)</f>
        <v>0</v>
      </c>
    </row>
    <row r="14" spans="1:10" ht="15.75" thickBot="1" x14ac:dyDescent="0.3">
      <c r="A14" s="44"/>
      <c r="B14" s="45"/>
      <c r="C14" s="46"/>
      <c r="D14" s="47">
        <v>0</v>
      </c>
      <c r="G14" s="21">
        <v>0</v>
      </c>
      <c r="H14" s="25">
        <v>0</v>
      </c>
      <c r="I14" s="2">
        <v>500</v>
      </c>
      <c r="J14" s="29">
        <f t="shared" si="1"/>
        <v>0</v>
      </c>
    </row>
    <row r="15" spans="1:10" ht="15.75" thickBot="1" x14ac:dyDescent="0.3">
      <c r="A15" s="36"/>
      <c r="B15" s="37"/>
      <c r="C15" s="38"/>
      <c r="D15" s="41">
        <v>0</v>
      </c>
      <c r="G15" s="21">
        <v>0</v>
      </c>
      <c r="H15" s="25">
        <v>0</v>
      </c>
      <c r="I15" s="2">
        <v>500</v>
      </c>
      <c r="J15" s="29">
        <f t="shared" si="1"/>
        <v>0</v>
      </c>
    </row>
    <row r="16" spans="1:10" ht="15.75" thickBot="1" x14ac:dyDescent="0.3">
      <c r="A16" s="44"/>
      <c r="B16" s="45"/>
      <c r="C16" s="46"/>
      <c r="D16" s="47">
        <v>0</v>
      </c>
      <c r="G16" s="21">
        <v>0</v>
      </c>
      <c r="H16" s="25">
        <v>0</v>
      </c>
      <c r="I16" s="2">
        <v>500</v>
      </c>
      <c r="J16" s="29">
        <f>(G16*H16*I16)</f>
        <v>0</v>
      </c>
    </row>
    <row r="17" spans="1:10" ht="15.75" thickBot="1" x14ac:dyDescent="0.3">
      <c r="A17" s="15"/>
      <c r="B17" s="18"/>
      <c r="C17" s="16"/>
      <c r="D17" s="41">
        <v>0</v>
      </c>
      <c r="G17" s="21">
        <v>0</v>
      </c>
      <c r="H17" s="25">
        <v>0</v>
      </c>
      <c r="I17" s="2">
        <v>500</v>
      </c>
      <c r="J17" s="29">
        <f t="shared" ref="J17" si="2">(G17*H17*I17)</f>
        <v>0</v>
      </c>
    </row>
    <row r="18" spans="1:10" ht="15.75" thickBot="1" x14ac:dyDescent="0.3">
      <c r="A18" s="44"/>
      <c r="B18" s="45"/>
      <c r="C18" s="46"/>
      <c r="D18" s="47">
        <v>0</v>
      </c>
      <c r="F18" s="30"/>
      <c r="G18" s="21">
        <v>0</v>
      </c>
      <c r="H18" s="23">
        <v>0</v>
      </c>
      <c r="J18" s="29">
        <f>(H18)</f>
        <v>0</v>
      </c>
    </row>
    <row r="19" spans="1:10" ht="15.75" thickBot="1" x14ac:dyDescent="0.3">
      <c r="A19" s="15"/>
      <c r="B19" s="18"/>
      <c r="C19" s="16"/>
      <c r="D19" s="41">
        <v>0</v>
      </c>
      <c r="F19" s="30" t="s">
        <v>224</v>
      </c>
      <c r="G19" s="21">
        <v>0</v>
      </c>
      <c r="H19" s="23">
        <v>0</v>
      </c>
      <c r="J19" s="29">
        <f>(H19)</f>
        <v>0</v>
      </c>
    </row>
    <row r="20" spans="1:10" ht="15.75" thickBot="1" x14ac:dyDescent="0.3">
      <c r="A20" s="15"/>
      <c r="B20" s="18"/>
      <c r="C20" s="16"/>
      <c r="D20" s="41">
        <v>0</v>
      </c>
      <c r="F20" s="30"/>
      <c r="G20" s="21">
        <v>0</v>
      </c>
      <c r="H20" s="23">
        <v>0</v>
      </c>
      <c r="J20" s="29">
        <f>(H20)</f>
        <v>0</v>
      </c>
    </row>
    <row r="21" spans="1:10" ht="15.75" thickBot="1" x14ac:dyDescent="0.3">
      <c r="A21" s="15"/>
      <c r="B21" s="18"/>
      <c r="C21" s="16"/>
      <c r="D21" s="41">
        <v>0</v>
      </c>
      <c r="F21" s="30"/>
      <c r="G21" s="21">
        <v>0</v>
      </c>
      <c r="H21" s="23">
        <v>0</v>
      </c>
      <c r="J21" s="29">
        <f>(H21)</f>
        <v>0</v>
      </c>
    </row>
    <row r="22" spans="1:10" ht="15.75" thickBot="1" x14ac:dyDescent="0.3">
      <c r="A22" s="15"/>
      <c r="B22" s="18"/>
      <c r="C22" s="16"/>
      <c r="D22" s="41">
        <v>0</v>
      </c>
      <c r="J22" s="20">
        <f>SUM(J3:J21)</f>
        <v>210277.7</v>
      </c>
    </row>
    <row r="23" spans="1:10" x14ac:dyDescent="0.25">
      <c r="A23" s="15"/>
      <c r="B23" s="18"/>
      <c r="C23" s="16"/>
      <c r="D23" s="41">
        <v>0</v>
      </c>
    </row>
    <row r="24" spans="1:10" x14ac:dyDescent="0.25">
      <c r="A24" s="15"/>
      <c r="B24" s="18"/>
      <c r="C24" s="16"/>
      <c r="D24" s="41">
        <v>0</v>
      </c>
    </row>
    <row r="25" spans="1:10" x14ac:dyDescent="0.25">
      <c r="A25" s="15"/>
      <c r="B25" s="18"/>
      <c r="C25" s="16"/>
      <c r="D25" s="41">
        <v>0</v>
      </c>
    </row>
    <row r="26" spans="1:10" x14ac:dyDescent="0.25">
      <c r="A26" s="15"/>
      <c r="B26" s="18"/>
      <c r="C26" s="16"/>
      <c r="D26" s="41">
        <v>0</v>
      </c>
    </row>
    <row r="27" spans="1:10" x14ac:dyDescent="0.25">
      <c r="A27" s="15"/>
      <c r="B27" s="18"/>
      <c r="C27" s="16"/>
      <c r="D27" s="41">
        <v>0</v>
      </c>
    </row>
    <row r="28" spans="1:10" x14ac:dyDescent="0.25">
      <c r="A28" s="15"/>
      <c r="B28" s="18"/>
      <c r="C28" s="16"/>
      <c r="D28" s="41">
        <v>0</v>
      </c>
    </row>
    <row r="29" spans="1:10" x14ac:dyDescent="0.25">
      <c r="A29" s="15"/>
      <c r="B29" s="18"/>
      <c r="C29" s="16"/>
      <c r="D29" s="41">
        <v>0</v>
      </c>
    </row>
    <row r="30" spans="1:10" x14ac:dyDescent="0.25">
      <c r="A30" s="15"/>
      <c r="B30" s="18"/>
      <c r="C30" s="16"/>
      <c r="D30" s="41">
        <v>0</v>
      </c>
    </row>
    <row r="31" spans="1:10" x14ac:dyDescent="0.25">
      <c r="A31" s="15"/>
      <c r="B31" s="18"/>
      <c r="C31" s="16"/>
      <c r="D31" s="41">
        <v>0</v>
      </c>
    </row>
    <row r="32" spans="1:10" x14ac:dyDescent="0.25">
      <c r="A32" s="15"/>
      <c r="B32" s="18"/>
      <c r="C32" s="16"/>
      <c r="D32" s="41">
        <v>0</v>
      </c>
    </row>
    <row r="33" spans="4:10" x14ac:dyDescent="0.25">
      <c r="D33" s="49">
        <f>SUM(D4:D32)</f>
        <v>210277.7</v>
      </c>
    </row>
    <row r="44" spans="4:10" x14ac:dyDescent="0.25">
      <c r="J44" s="4"/>
    </row>
    <row r="51" spans="3:6" x14ac:dyDescent="0.25">
      <c r="C51" s="26"/>
      <c r="F51" s="22"/>
    </row>
  </sheetData>
  <pageMargins left="0.43307086614173229" right="0.11811023622047245" top="1.6141732283464567" bottom="0.74803149606299213" header="0.31496062992125984" footer="0.31496062992125984"/>
  <pageSetup scale="110" orientation="portrait" horizontalDpi="4294967293" verticalDpi="300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6"/>
  <dimension ref="A2:J51"/>
  <sheetViews>
    <sheetView workbookViewId="0">
      <selection sqref="A1:D33"/>
    </sheetView>
  </sheetViews>
  <sheetFormatPr baseColWidth="10" defaultRowHeight="15" x14ac:dyDescent="0.25"/>
  <cols>
    <col min="1" max="1" width="12.7109375" customWidth="1"/>
    <col min="2" max="2" width="19.7109375" customWidth="1"/>
    <col min="3" max="3" width="46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A3" s="43" t="s">
        <v>0</v>
      </c>
      <c r="B3" s="43" t="s">
        <v>18</v>
      </c>
      <c r="C3" s="43" t="s">
        <v>1</v>
      </c>
      <c r="D3" s="43" t="s">
        <v>2</v>
      </c>
      <c r="E3" s="2"/>
      <c r="G3" s="3" t="s">
        <v>38</v>
      </c>
      <c r="H3" s="23">
        <f>(D33)</f>
        <v>119086.81000000001</v>
      </c>
      <c r="J3" s="29">
        <f>(H3)</f>
        <v>119086.81000000001</v>
      </c>
    </row>
    <row r="4" spans="1:10" ht="15.75" thickBot="1" x14ac:dyDescent="0.3">
      <c r="A4" s="36">
        <v>41494</v>
      </c>
      <c r="B4" s="37">
        <v>26821</v>
      </c>
      <c r="C4" s="38" t="s">
        <v>147</v>
      </c>
      <c r="D4" s="41">
        <v>12363.45</v>
      </c>
      <c r="G4" s="20">
        <v>0</v>
      </c>
      <c r="H4" s="23">
        <v>0</v>
      </c>
      <c r="J4" s="29">
        <f>(H4*G4)</f>
        <v>0</v>
      </c>
    </row>
    <row r="5" spans="1:10" ht="15.75" thickBot="1" x14ac:dyDescent="0.3">
      <c r="A5" s="44">
        <v>41495</v>
      </c>
      <c r="B5" s="45">
        <v>12951098343</v>
      </c>
      <c r="C5" s="46" t="s">
        <v>133</v>
      </c>
      <c r="D5" s="47">
        <v>14291</v>
      </c>
      <c r="G5" s="20">
        <v>0</v>
      </c>
      <c r="H5" s="23">
        <v>0</v>
      </c>
      <c r="J5" s="29">
        <f t="shared" ref="J5:J12" si="0">(H5*G5)</f>
        <v>0</v>
      </c>
    </row>
    <row r="6" spans="1:10" ht="15.75" thickBot="1" x14ac:dyDescent="0.3">
      <c r="A6" s="36">
        <v>41494</v>
      </c>
      <c r="B6" s="37">
        <v>482051</v>
      </c>
      <c r="C6" s="38" t="s">
        <v>333</v>
      </c>
      <c r="D6" s="41">
        <v>7200</v>
      </c>
      <c r="E6" s="50"/>
      <c r="G6" s="20">
        <v>0</v>
      </c>
      <c r="H6" s="23">
        <v>0</v>
      </c>
      <c r="J6" s="29">
        <f t="shared" si="0"/>
        <v>0</v>
      </c>
    </row>
    <row r="7" spans="1:10" ht="15.75" thickBot="1" x14ac:dyDescent="0.3">
      <c r="A7" s="36">
        <v>41495</v>
      </c>
      <c r="B7" s="37" t="s">
        <v>523</v>
      </c>
      <c r="C7" s="38" t="s">
        <v>524</v>
      </c>
      <c r="D7" s="41">
        <v>1950</v>
      </c>
      <c r="E7" s="50"/>
      <c r="G7" s="20"/>
      <c r="H7" s="23"/>
      <c r="J7" s="29"/>
    </row>
    <row r="8" spans="1:10" ht="15.75" thickBot="1" x14ac:dyDescent="0.3">
      <c r="A8" s="44">
        <v>41497</v>
      </c>
      <c r="B8" s="45">
        <v>4453889</v>
      </c>
      <c r="C8" s="46" t="s">
        <v>290</v>
      </c>
      <c r="D8" s="47">
        <v>4175</v>
      </c>
      <c r="E8" s="50"/>
      <c r="G8" s="20">
        <v>0</v>
      </c>
      <c r="H8" s="23">
        <v>0</v>
      </c>
      <c r="J8" s="29">
        <f t="shared" si="0"/>
        <v>0</v>
      </c>
    </row>
    <row r="9" spans="1:10" ht="15.75" thickBot="1" x14ac:dyDescent="0.3">
      <c r="A9" s="36">
        <v>41498</v>
      </c>
      <c r="B9" s="37">
        <v>26876</v>
      </c>
      <c r="C9" s="38" t="s">
        <v>147</v>
      </c>
      <c r="D9" s="41">
        <v>19781.52</v>
      </c>
      <c r="E9" s="50"/>
      <c r="G9" s="20">
        <v>0</v>
      </c>
      <c r="H9" s="23">
        <v>0</v>
      </c>
      <c r="J9" s="29">
        <f t="shared" si="0"/>
        <v>0</v>
      </c>
    </row>
    <row r="10" spans="1:10" ht="15.75" thickBot="1" x14ac:dyDescent="0.3">
      <c r="A10" s="44">
        <v>41498</v>
      </c>
      <c r="B10" s="48">
        <v>1354</v>
      </c>
      <c r="C10" s="46" t="s">
        <v>143</v>
      </c>
      <c r="D10" s="47">
        <v>12583.35</v>
      </c>
      <c r="E10" s="50"/>
      <c r="G10" s="20">
        <v>0</v>
      </c>
      <c r="H10" s="23">
        <v>0</v>
      </c>
      <c r="J10" s="29">
        <f t="shared" si="0"/>
        <v>0</v>
      </c>
    </row>
    <row r="11" spans="1:10" ht="15.75" thickBot="1" x14ac:dyDescent="0.3">
      <c r="A11" s="36">
        <v>41498</v>
      </c>
      <c r="B11" s="37">
        <v>1355</v>
      </c>
      <c r="C11" s="38" t="s">
        <v>143</v>
      </c>
      <c r="D11" s="41">
        <v>11122.78</v>
      </c>
      <c r="E11" s="50"/>
      <c r="G11" s="20">
        <v>0</v>
      </c>
      <c r="H11" s="23">
        <v>0</v>
      </c>
      <c r="J11" s="29">
        <f t="shared" si="0"/>
        <v>0</v>
      </c>
    </row>
    <row r="12" spans="1:10" ht="15.75" thickBot="1" x14ac:dyDescent="0.3">
      <c r="A12" s="44">
        <v>41499</v>
      </c>
      <c r="B12" s="45">
        <v>12951098428</v>
      </c>
      <c r="C12" s="46" t="s">
        <v>58</v>
      </c>
      <c r="D12" s="47">
        <v>7864</v>
      </c>
      <c r="E12" s="50"/>
      <c r="G12" s="20">
        <v>0</v>
      </c>
      <c r="H12" s="23">
        <v>0</v>
      </c>
      <c r="J12" s="29">
        <f t="shared" si="0"/>
        <v>0</v>
      </c>
    </row>
    <row r="13" spans="1:10" ht="15.75" thickBot="1" x14ac:dyDescent="0.3">
      <c r="A13" s="36">
        <v>41499</v>
      </c>
      <c r="B13" s="37" t="s">
        <v>525</v>
      </c>
      <c r="C13" s="38" t="s">
        <v>526</v>
      </c>
      <c r="D13" s="41">
        <v>2818.19</v>
      </c>
      <c r="E13" s="50"/>
      <c r="G13" s="21">
        <v>0</v>
      </c>
      <c r="H13" s="25">
        <v>0</v>
      </c>
      <c r="I13" s="2">
        <v>500</v>
      </c>
      <c r="J13" s="29">
        <f t="shared" ref="J13:J15" si="1">(G13*H13*I13)</f>
        <v>0</v>
      </c>
    </row>
    <row r="14" spans="1:10" ht="15.75" thickBot="1" x14ac:dyDescent="0.3">
      <c r="A14" s="44">
        <v>41499</v>
      </c>
      <c r="B14" s="45">
        <v>1217</v>
      </c>
      <c r="C14" s="46" t="s">
        <v>30</v>
      </c>
      <c r="D14" s="47">
        <v>7600</v>
      </c>
      <c r="G14" s="21">
        <v>0</v>
      </c>
      <c r="H14" s="25">
        <v>0</v>
      </c>
      <c r="I14" s="2">
        <v>500</v>
      </c>
      <c r="J14" s="29">
        <f t="shared" si="1"/>
        <v>0</v>
      </c>
    </row>
    <row r="15" spans="1:10" ht="15.75" thickBot="1" x14ac:dyDescent="0.3">
      <c r="A15" s="36">
        <v>41501</v>
      </c>
      <c r="B15" s="37">
        <v>26947</v>
      </c>
      <c r="C15" s="38" t="s">
        <v>147</v>
      </c>
      <c r="D15" s="41">
        <v>17337.52</v>
      </c>
      <c r="G15" s="21">
        <v>0</v>
      </c>
      <c r="H15" s="25">
        <v>0</v>
      </c>
      <c r="I15" s="2">
        <v>500</v>
      </c>
      <c r="J15" s="29">
        <f t="shared" si="1"/>
        <v>0</v>
      </c>
    </row>
    <row r="16" spans="1:10" ht="15.75" thickBot="1" x14ac:dyDescent="0.3">
      <c r="A16" s="44"/>
      <c r="B16" s="45"/>
      <c r="C16" s="46"/>
      <c r="D16" s="47">
        <v>0</v>
      </c>
      <c r="G16" s="21">
        <v>0</v>
      </c>
      <c r="H16" s="25">
        <v>0</v>
      </c>
      <c r="I16" s="2">
        <v>500</v>
      </c>
      <c r="J16" s="29">
        <f>(G16*H16*I16)</f>
        <v>0</v>
      </c>
    </row>
    <row r="17" spans="1:10" ht="15.75" thickBot="1" x14ac:dyDescent="0.3">
      <c r="A17" s="15"/>
      <c r="B17" s="18"/>
      <c r="C17" s="16"/>
      <c r="D17" s="41">
        <v>0</v>
      </c>
      <c r="G17" s="21">
        <v>0</v>
      </c>
      <c r="H17" s="25">
        <v>0</v>
      </c>
      <c r="I17" s="2">
        <v>500</v>
      </c>
      <c r="J17" s="29">
        <f t="shared" ref="J17" si="2">(G17*H17*I17)</f>
        <v>0</v>
      </c>
    </row>
    <row r="18" spans="1:10" ht="15.75" thickBot="1" x14ac:dyDescent="0.3">
      <c r="A18" s="44"/>
      <c r="B18" s="45"/>
      <c r="C18" s="46"/>
      <c r="D18" s="47">
        <v>0</v>
      </c>
      <c r="F18" s="30"/>
      <c r="G18" s="21">
        <v>0</v>
      </c>
      <c r="H18" s="23">
        <v>0</v>
      </c>
      <c r="J18" s="29">
        <f>(H18)</f>
        <v>0</v>
      </c>
    </row>
    <row r="19" spans="1:10" ht="15.75" thickBot="1" x14ac:dyDescent="0.3">
      <c r="A19" s="15"/>
      <c r="B19" s="18"/>
      <c r="C19" s="16"/>
      <c r="D19" s="41">
        <v>0</v>
      </c>
      <c r="F19" s="30" t="s">
        <v>224</v>
      </c>
      <c r="G19" s="21">
        <v>0</v>
      </c>
      <c r="H19" s="23">
        <v>0</v>
      </c>
      <c r="J19" s="29">
        <f>(H19)</f>
        <v>0</v>
      </c>
    </row>
    <row r="20" spans="1:10" ht="15.75" thickBot="1" x14ac:dyDescent="0.3">
      <c r="A20" s="15"/>
      <c r="B20" s="18"/>
      <c r="C20" s="16"/>
      <c r="D20" s="41">
        <v>0</v>
      </c>
      <c r="F20" s="30"/>
      <c r="G20" s="21">
        <v>0</v>
      </c>
      <c r="H20" s="23">
        <v>0</v>
      </c>
      <c r="J20" s="29">
        <f>(H20)</f>
        <v>0</v>
      </c>
    </row>
    <row r="21" spans="1:10" ht="15.75" thickBot="1" x14ac:dyDescent="0.3">
      <c r="A21" s="15"/>
      <c r="B21" s="18"/>
      <c r="C21" s="16"/>
      <c r="D21" s="41">
        <v>0</v>
      </c>
      <c r="F21" s="30"/>
      <c r="G21" s="21">
        <v>0</v>
      </c>
      <c r="H21" s="23">
        <v>0</v>
      </c>
      <c r="J21" s="29">
        <f>(H21)</f>
        <v>0</v>
      </c>
    </row>
    <row r="22" spans="1:10" ht="15.75" thickBot="1" x14ac:dyDescent="0.3">
      <c r="A22" s="15"/>
      <c r="B22" s="18"/>
      <c r="C22" s="16"/>
      <c r="D22" s="41">
        <v>0</v>
      </c>
      <c r="J22" s="20">
        <f>SUM(J3:J21)</f>
        <v>119086.81000000001</v>
      </c>
    </row>
    <row r="23" spans="1:10" x14ac:dyDescent="0.25">
      <c r="A23" s="15"/>
      <c r="B23" s="18"/>
      <c r="C23" s="16"/>
      <c r="D23" s="41">
        <v>0</v>
      </c>
    </row>
    <row r="24" spans="1:10" x14ac:dyDescent="0.25">
      <c r="A24" s="15"/>
      <c r="B24" s="18"/>
      <c r="C24" s="16"/>
      <c r="D24" s="41">
        <v>0</v>
      </c>
    </row>
    <row r="25" spans="1:10" x14ac:dyDescent="0.25">
      <c r="A25" s="15"/>
      <c r="B25" s="18"/>
      <c r="C25" s="16"/>
      <c r="D25" s="41">
        <v>0</v>
      </c>
    </row>
    <row r="26" spans="1:10" x14ac:dyDescent="0.25">
      <c r="A26" s="15"/>
      <c r="B26" s="18"/>
      <c r="C26" s="16"/>
      <c r="D26" s="41">
        <v>0</v>
      </c>
    </row>
    <row r="27" spans="1:10" x14ac:dyDescent="0.25">
      <c r="A27" s="15"/>
      <c r="B27" s="18"/>
      <c r="C27" s="16"/>
      <c r="D27" s="41">
        <v>0</v>
      </c>
    </row>
    <row r="28" spans="1:10" x14ac:dyDescent="0.25">
      <c r="A28" s="15"/>
      <c r="B28" s="18"/>
      <c r="C28" s="16"/>
      <c r="D28" s="41">
        <v>0</v>
      </c>
    </row>
    <row r="29" spans="1:10" x14ac:dyDescent="0.25">
      <c r="A29" s="15"/>
      <c r="B29" s="18"/>
      <c r="C29" s="16"/>
      <c r="D29" s="41">
        <v>0</v>
      </c>
    </row>
    <row r="30" spans="1:10" x14ac:dyDescent="0.25">
      <c r="A30" s="15"/>
      <c r="B30" s="18"/>
      <c r="C30" s="16"/>
      <c r="D30" s="41">
        <v>0</v>
      </c>
    </row>
    <row r="31" spans="1:10" x14ac:dyDescent="0.25">
      <c r="A31" s="15"/>
      <c r="B31" s="18"/>
      <c r="C31" s="16"/>
      <c r="D31" s="41">
        <v>0</v>
      </c>
    </row>
    <row r="32" spans="1:10" x14ac:dyDescent="0.25">
      <c r="A32" s="15"/>
      <c r="B32" s="18"/>
      <c r="C32" s="16"/>
      <c r="D32" s="41">
        <v>0</v>
      </c>
    </row>
    <row r="33" spans="4:10" x14ac:dyDescent="0.25">
      <c r="D33" s="49">
        <f>SUM(D4:D32)</f>
        <v>119086.81000000001</v>
      </c>
    </row>
    <row r="44" spans="4:10" x14ac:dyDescent="0.25">
      <c r="J44" s="4"/>
    </row>
    <row r="51" spans="3:6" x14ac:dyDescent="0.25">
      <c r="C51" s="26"/>
      <c r="F51" s="22"/>
    </row>
  </sheetData>
  <pageMargins left="0.43307086614173229" right="0.11811023622047245" top="1.6141732283464567" bottom="0.74803149606299213" header="0.31496062992125984" footer="0.31496062992125984"/>
  <pageSetup scale="110" orientation="portrait" horizontalDpi="4294967293" verticalDpi="300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7"/>
  <dimension ref="A2:J51"/>
  <sheetViews>
    <sheetView workbookViewId="0"/>
  </sheetViews>
  <sheetFormatPr baseColWidth="10" defaultRowHeight="15" x14ac:dyDescent="0.25"/>
  <cols>
    <col min="1" max="1" width="12.7109375" customWidth="1"/>
    <col min="2" max="2" width="19.7109375" customWidth="1"/>
    <col min="3" max="3" width="46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A3" s="43" t="s">
        <v>0</v>
      </c>
      <c r="B3" s="43" t="s">
        <v>18</v>
      </c>
      <c r="C3" s="43" t="s">
        <v>1</v>
      </c>
      <c r="D3" s="43" t="s">
        <v>2</v>
      </c>
      <c r="E3" s="2"/>
      <c r="G3" s="3" t="s">
        <v>38</v>
      </c>
      <c r="H3" s="23">
        <f>(D33)</f>
        <v>198379.04</v>
      </c>
      <c r="J3" s="29">
        <f>(H3)</f>
        <v>198379.04</v>
      </c>
    </row>
    <row r="4" spans="1:10" ht="15.75" thickBot="1" x14ac:dyDescent="0.3">
      <c r="A4" s="36">
        <v>41487</v>
      </c>
      <c r="B4" s="37">
        <v>26697</v>
      </c>
      <c r="C4" s="38" t="s">
        <v>147</v>
      </c>
      <c r="D4" s="41">
        <v>19781.52</v>
      </c>
      <c r="G4" s="20">
        <v>0</v>
      </c>
      <c r="H4" s="23">
        <v>0</v>
      </c>
      <c r="J4" s="29">
        <f>(H4*G4)</f>
        <v>0</v>
      </c>
    </row>
    <row r="5" spans="1:10" ht="15.75" thickBot="1" x14ac:dyDescent="0.3">
      <c r="A5" s="44">
        <v>41488</v>
      </c>
      <c r="B5" s="45">
        <v>4439321</v>
      </c>
      <c r="C5" s="46" t="s">
        <v>290</v>
      </c>
      <c r="D5" s="47">
        <v>4175</v>
      </c>
      <c r="G5" s="20">
        <v>0</v>
      </c>
      <c r="H5" s="23">
        <v>0</v>
      </c>
      <c r="J5" s="29">
        <f t="shared" ref="J5:J12" si="0">(H5*G5)</f>
        <v>0</v>
      </c>
    </row>
    <row r="6" spans="1:10" ht="15.75" thickBot="1" x14ac:dyDescent="0.3">
      <c r="A6" s="36">
        <v>41488</v>
      </c>
      <c r="B6" s="37">
        <v>12951098144</v>
      </c>
      <c r="C6" s="38" t="s">
        <v>58</v>
      </c>
      <c r="D6" s="41">
        <v>11796</v>
      </c>
      <c r="E6" s="50"/>
      <c r="G6" s="20">
        <v>0</v>
      </c>
      <c r="H6" s="23">
        <v>0</v>
      </c>
      <c r="J6" s="29">
        <f t="shared" si="0"/>
        <v>0</v>
      </c>
    </row>
    <row r="7" spans="1:10" ht="15.75" thickBot="1" x14ac:dyDescent="0.3">
      <c r="A7" s="36">
        <v>41489</v>
      </c>
      <c r="B7" s="37" t="s">
        <v>517</v>
      </c>
      <c r="C7" s="38" t="s">
        <v>144</v>
      </c>
      <c r="D7" s="41">
        <v>11760</v>
      </c>
      <c r="E7" s="50"/>
      <c r="G7" s="20"/>
      <c r="H7" s="23"/>
      <c r="J7" s="29"/>
    </row>
    <row r="8" spans="1:10" ht="15.75" thickBot="1" x14ac:dyDescent="0.3">
      <c r="A8" s="44">
        <v>41489</v>
      </c>
      <c r="B8" s="45">
        <v>4010</v>
      </c>
      <c r="C8" s="46" t="s">
        <v>518</v>
      </c>
      <c r="D8" s="47">
        <v>29000</v>
      </c>
      <c r="E8" s="50"/>
      <c r="G8" s="20">
        <v>0</v>
      </c>
      <c r="H8" s="23">
        <v>0</v>
      </c>
      <c r="J8" s="29">
        <f t="shared" si="0"/>
        <v>0</v>
      </c>
    </row>
    <row r="9" spans="1:10" ht="15.75" thickBot="1" x14ac:dyDescent="0.3">
      <c r="A9" s="36">
        <v>41490</v>
      </c>
      <c r="B9" s="37">
        <v>1280</v>
      </c>
      <c r="C9" s="38" t="s">
        <v>130</v>
      </c>
      <c r="D9" s="41">
        <v>7600</v>
      </c>
      <c r="E9" s="50"/>
      <c r="G9" s="20">
        <v>0</v>
      </c>
      <c r="H9" s="23">
        <v>0</v>
      </c>
      <c r="J9" s="29">
        <f t="shared" si="0"/>
        <v>0</v>
      </c>
    </row>
    <row r="10" spans="1:10" ht="15.75" thickBot="1" x14ac:dyDescent="0.3">
      <c r="A10" s="44">
        <v>41491</v>
      </c>
      <c r="B10" s="48">
        <v>261395</v>
      </c>
      <c r="C10" s="46" t="s">
        <v>519</v>
      </c>
      <c r="D10" s="47">
        <v>21660</v>
      </c>
      <c r="E10" s="50"/>
      <c r="G10" s="20">
        <v>0</v>
      </c>
      <c r="H10" s="23">
        <v>0</v>
      </c>
      <c r="J10" s="29">
        <f t="shared" si="0"/>
        <v>0</v>
      </c>
    </row>
    <row r="11" spans="1:10" ht="15.75" thickBot="1" x14ac:dyDescent="0.3">
      <c r="A11" s="36">
        <v>41491</v>
      </c>
      <c r="B11" s="37">
        <v>9587</v>
      </c>
      <c r="C11" s="38" t="s">
        <v>520</v>
      </c>
      <c r="D11" s="41">
        <v>10000</v>
      </c>
      <c r="E11" s="50"/>
      <c r="G11" s="20">
        <v>0</v>
      </c>
      <c r="H11" s="23">
        <v>0</v>
      </c>
      <c r="J11" s="29">
        <f t="shared" si="0"/>
        <v>0</v>
      </c>
    </row>
    <row r="12" spans="1:10" ht="15.75" thickBot="1" x14ac:dyDescent="0.3">
      <c r="A12" s="44">
        <v>41491</v>
      </c>
      <c r="B12" s="45">
        <v>77934</v>
      </c>
      <c r="C12" s="46" t="s">
        <v>521</v>
      </c>
      <c r="D12" s="47">
        <v>6450</v>
      </c>
      <c r="E12" s="50"/>
      <c r="G12" s="20">
        <v>0</v>
      </c>
      <c r="H12" s="23">
        <v>0</v>
      </c>
      <c r="J12" s="29">
        <f t="shared" si="0"/>
        <v>0</v>
      </c>
    </row>
    <row r="13" spans="1:10" ht="15.75" thickBot="1" x14ac:dyDescent="0.3">
      <c r="A13" s="36">
        <v>41491</v>
      </c>
      <c r="B13" s="37">
        <v>26759</v>
      </c>
      <c r="C13" s="38" t="s">
        <v>147</v>
      </c>
      <c r="D13" s="41">
        <v>22225.52</v>
      </c>
      <c r="E13" s="50"/>
      <c r="G13" s="21">
        <v>0</v>
      </c>
      <c r="H13" s="25">
        <v>0</v>
      </c>
      <c r="I13" s="2">
        <v>500</v>
      </c>
      <c r="J13" s="29">
        <f t="shared" ref="J13:J15" si="1">(G13*H13*I13)</f>
        <v>0</v>
      </c>
    </row>
    <row r="14" spans="1:10" ht="15.75" thickBot="1" x14ac:dyDescent="0.3">
      <c r="A14" s="44">
        <v>41492</v>
      </c>
      <c r="B14" s="45">
        <v>12951098223</v>
      </c>
      <c r="C14" s="46" t="s">
        <v>58</v>
      </c>
      <c r="D14" s="47">
        <v>14291</v>
      </c>
      <c r="G14" s="21">
        <v>0</v>
      </c>
      <c r="H14" s="25">
        <v>0</v>
      </c>
      <c r="I14" s="2">
        <v>500</v>
      </c>
      <c r="J14" s="29">
        <f t="shared" si="1"/>
        <v>0</v>
      </c>
    </row>
    <row r="15" spans="1:10" ht="15.75" thickBot="1" x14ac:dyDescent="0.3">
      <c r="A15" s="36">
        <v>41493</v>
      </c>
      <c r="B15" s="37">
        <v>4447223</v>
      </c>
      <c r="C15" s="38" t="s">
        <v>522</v>
      </c>
      <c r="D15" s="41">
        <v>39640</v>
      </c>
      <c r="G15" s="21">
        <v>0</v>
      </c>
      <c r="H15" s="25">
        <v>0</v>
      </c>
      <c r="I15" s="2">
        <v>500</v>
      </c>
      <c r="J15" s="29">
        <f t="shared" si="1"/>
        <v>0</v>
      </c>
    </row>
    <row r="16" spans="1:10" ht="15.75" thickBot="1" x14ac:dyDescent="0.3">
      <c r="A16" s="44"/>
      <c r="B16" s="45"/>
      <c r="C16" s="46"/>
      <c r="D16" s="47">
        <v>0</v>
      </c>
      <c r="G16" s="21">
        <v>0</v>
      </c>
      <c r="H16" s="25">
        <v>0</v>
      </c>
      <c r="I16" s="2">
        <v>500</v>
      </c>
      <c r="J16" s="29">
        <f>(G16*H16*I16)</f>
        <v>0</v>
      </c>
    </row>
    <row r="17" spans="1:10" ht="15.75" thickBot="1" x14ac:dyDescent="0.3">
      <c r="A17" s="15"/>
      <c r="B17" s="18"/>
      <c r="C17" s="16"/>
      <c r="D17" s="41">
        <v>0</v>
      </c>
      <c r="G17" s="21">
        <v>0</v>
      </c>
      <c r="H17" s="25">
        <v>0</v>
      </c>
      <c r="I17" s="2">
        <v>500</v>
      </c>
      <c r="J17" s="29">
        <f t="shared" ref="J17" si="2">(G17*H17*I17)</f>
        <v>0</v>
      </c>
    </row>
    <row r="18" spans="1:10" ht="15.75" thickBot="1" x14ac:dyDescent="0.3">
      <c r="A18" s="44"/>
      <c r="B18" s="45"/>
      <c r="C18" s="46"/>
      <c r="D18" s="47">
        <v>0</v>
      </c>
      <c r="F18" s="30"/>
      <c r="G18" s="21">
        <v>0</v>
      </c>
      <c r="H18" s="23">
        <v>0</v>
      </c>
      <c r="J18" s="29">
        <f>(H18)</f>
        <v>0</v>
      </c>
    </row>
    <row r="19" spans="1:10" ht="15.75" thickBot="1" x14ac:dyDescent="0.3">
      <c r="A19" s="15"/>
      <c r="B19" s="18"/>
      <c r="C19" s="16"/>
      <c r="D19" s="41">
        <v>0</v>
      </c>
      <c r="F19" s="30" t="s">
        <v>224</v>
      </c>
      <c r="G19" s="21">
        <v>0</v>
      </c>
      <c r="H19" s="23">
        <v>0</v>
      </c>
      <c r="J19" s="29">
        <f>(H19)</f>
        <v>0</v>
      </c>
    </row>
    <row r="20" spans="1:10" ht="15.75" thickBot="1" x14ac:dyDescent="0.3">
      <c r="A20" s="15"/>
      <c r="B20" s="18"/>
      <c r="C20" s="16"/>
      <c r="D20" s="41">
        <v>0</v>
      </c>
      <c r="F20" s="30"/>
      <c r="G20" s="21">
        <v>0</v>
      </c>
      <c r="H20" s="23">
        <v>0</v>
      </c>
      <c r="J20" s="29">
        <f>(H20)</f>
        <v>0</v>
      </c>
    </row>
    <row r="21" spans="1:10" ht="15.75" thickBot="1" x14ac:dyDescent="0.3">
      <c r="A21" s="15"/>
      <c r="B21" s="18"/>
      <c r="C21" s="16"/>
      <c r="D21" s="41">
        <v>0</v>
      </c>
      <c r="F21" s="30"/>
      <c r="G21" s="21">
        <v>0</v>
      </c>
      <c r="H21" s="23">
        <v>0</v>
      </c>
      <c r="J21" s="29">
        <f>(H21)</f>
        <v>0</v>
      </c>
    </row>
    <row r="22" spans="1:10" ht="15.75" thickBot="1" x14ac:dyDescent="0.3">
      <c r="A22" s="15"/>
      <c r="B22" s="18"/>
      <c r="C22" s="16"/>
      <c r="D22" s="41">
        <v>0</v>
      </c>
      <c r="J22" s="20">
        <f>SUM(J3:J21)</f>
        <v>198379.04</v>
      </c>
    </row>
    <row r="23" spans="1:10" x14ac:dyDescent="0.25">
      <c r="A23" s="15"/>
      <c r="B23" s="18"/>
      <c r="C23" s="16"/>
      <c r="D23" s="41">
        <v>0</v>
      </c>
    </row>
    <row r="24" spans="1:10" x14ac:dyDescent="0.25">
      <c r="A24" s="15"/>
      <c r="B24" s="18"/>
      <c r="C24" s="16"/>
      <c r="D24" s="41">
        <v>0</v>
      </c>
    </row>
    <row r="25" spans="1:10" x14ac:dyDescent="0.25">
      <c r="A25" s="15"/>
      <c r="B25" s="18"/>
      <c r="C25" s="16"/>
      <c r="D25" s="41">
        <v>0</v>
      </c>
    </row>
    <row r="26" spans="1:10" x14ac:dyDescent="0.25">
      <c r="A26" s="15"/>
      <c r="B26" s="18"/>
      <c r="C26" s="16"/>
      <c r="D26" s="41">
        <v>0</v>
      </c>
    </row>
    <row r="27" spans="1:10" x14ac:dyDescent="0.25">
      <c r="A27" s="15"/>
      <c r="B27" s="18"/>
      <c r="C27" s="16"/>
      <c r="D27" s="41">
        <v>0</v>
      </c>
    </row>
    <row r="28" spans="1:10" x14ac:dyDescent="0.25">
      <c r="A28" s="15"/>
      <c r="B28" s="18"/>
      <c r="C28" s="16"/>
      <c r="D28" s="41">
        <v>0</v>
      </c>
    </row>
    <row r="29" spans="1:10" x14ac:dyDescent="0.25">
      <c r="A29" s="15"/>
      <c r="B29" s="18"/>
      <c r="C29" s="16"/>
      <c r="D29" s="41">
        <v>0</v>
      </c>
    </row>
    <row r="30" spans="1:10" x14ac:dyDescent="0.25">
      <c r="A30" s="15"/>
      <c r="B30" s="18"/>
      <c r="C30" s="16"/>
      <c r="D30" s="41">
        <v>0</v>
      </c>
    </row>
    <row r="31" spans="1:10" x14ac:dyDescent="0.25">
      <c r="A31" s="15"/>
      <c r="B31" s="18"/>
      <c r="C31" s="16"/>
      <c r="D31" s="41">
        <v>0</v>
      </c>
    </row>
    <row r="32" spans="1:10" x14ac:dyDescent="0.25">
      <c r="A32" s="15"/>
      <c r="B32" s="18"/>
      <c r="C32" s="16"/>
      <c r="D32" s="41">
        <v>0</v>
      </c>
    </row>
    <row r="33" spans="4:10" x14ac:dyDescent="0.25">
      <c r="D33" s="49">
        <f>SUM(D4:D32)</f>
        <v>198379.04</v>
      </c>
    </row>
    <row r="44" spans="4:10" x14ac:dyDescent="0.25">
      <c r="J44" s="4"/>
    </row>
    <row r="51" spans="3:6" x14ac:dyDescent="0.25">
      <c r="C51" s="26"/>
      <c r="F51" s="22"/>
    </row>
  </sheetData>
  <pageMargins left="0.43307086614173229" right="0.11811023622047245" top="1.6141732283464567" bottom="0.74803149606299213" header="0.31496062992125984" footer="0.31496062992125984"/>
  <pageSetup scale="110" orientation="portrait" horizontalDpi="4294967293" verticalDpi="300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8"/>
  <dimension ref="A2:J51"/>
  <sheetViews>
    <sheetView workbookViewId="0">
      <selection sqref="A1:D34"/>
    </sheetView>
  </sheetViews>
  <sheetFormatPr baseColWidth="10" defaultRowHeight="15" x14ac:dyDescent="0.25"/>
  <cols>
    <col min="1" max="1" width="12.7109375" customWidth="1"/>
    <col min="2" max="2" width="19.7109375" customWidth="1"/>
    <col min="3" max="3" width="46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A3" s="43" t="s">
        <v>0</v>
      </c>
      <c r="B3" s="43" t="s">
        <v>18</v>
      </c>
      <c r="C3" s="43" t="s">
        <v>1</v>
      </c>
      <c r="D3" s="43" t="s">
        <v>2</v>
      </c>
      <c r="E3" s="2"/>
      <c r="G3" s="3" t="s">
        <v>38</v>
      </c>
      <c r="H3" s="23">
        <f>(D33)</f>
        <v>112151.66</v>
      </c>
      <c r="J3" s="29">
        <f>(H3)</f>
        <v>112151.66</v>
      </c>
    </row>
    <row r="4" spans="1:10" ht="15.75" thickBot="1" x14ac:dyDescent="0.3">
      <c r="A4" s="36">
        <v>41474</v>
      </c>
      <c r="B4" s="37">
        <v>1353</v>
      </c>
      <c r="C4" s="38" t="s">
        <v>511</v>
      </c>
      <c r="D4" s="41">
        <v>26260</v>
      </c>
      <c r="G4" s="20">
        <v>0</v>
      </c>
      <c r="H4" s="23">
        <v>0</v>
      </c>
      <c r="J4" s="29">
        <f>(H4*G4)</f>
        <v>0</v>
      </c>
    </row>
    <row r="5" spans="1:10" ht="15.75" thickBot="1" x14ac:dyDescent="0.3">
      <c r="A5" s="44">
        <v>41480</v>
      </c>
      <c r="B5" s="45" t="s">
        <v>512</v>
      </c>
      <c r="C5" s="46" t="s">
        <v>147</v>
      </c>
      <c r="D5" s="47">
        <v>7418.07</v>
      </c>
      <c r="G5" s="20">
        <v>0</v>
      </c>
      <c r="H5" s="23">
        <v>0</v>
      </c>
      <c r="J5" s="29">
        <f t="shared" ref="J5:J12" si="0">(H5*G5)</f>
        <v>0</v>
      </c>
    </row>
    <row r="6" spans="1:10" ht="15.75" thickBot="1" x14ac:dyDescent="0.3">
      <c r="A6" s="36">
        <v>41481</v>
      </c>
      <c r="B6" s="37">
        <v>12921097957</v>
      </c>
      <c r="C6" s="38" t="s">
        <v>58</v>
      </c>
      <c r="D6" s="41">
        <v>5694</v>
      </c>
      <c r="E6" s="50"/>
      <c r="G6" s="20">
        <v>0</v>
      </c>
      <c r="H6" s="23">
        <v>0</v>
      </c>
      <c r="J6" s="29">
        <f t="shared" si="0"/>
        <v>0</v>
      </c>
    </row>
    <row r="7" spans="1:10" ht="15.75" thickBot="1" x14ac:dyDescent="0.3">
      <c r="A7" s="36">
        <v>41482</v>
      </c>
      <c r="B7" s="37" t="s">
        <v>513</v>
      </c>
      <c r="C7" s="38" t="s">
        <v>157</v>
      </c>
      <c r="D7" s="41">
        <v>18250</v>
      </c>
      <c r="E7" s="50"/>
      <c r="G7" s="20"/>
      <c r="H7" s="23"/>
      <c r="J7" s="29"/>
    </row>
    <row r="8" spans="1:10" ht="15.75" thickBot="1" x14ac:dyDescent="0.3">
      <c r="A8" s="44">
        <v>41482</v>
      </c>
      <c r="B8" s="45">
        <v>1344</v>
      </c>
      <c r="C8" s="46" t="s">
        <v>514</v>
      </c>
      <c r="D8" s="47">
        <v>7500</v>
      </c>
      <c r="E8" s="50"/>
      <c r="G8" s="20">
        <v>0</v>
      </c>
      <c r="H8" s="23">
        <v>0</v>
      </c>
      <c r="J8" s="29">
        <f t="shared" si="0"/>
        <v>0</v>
      </c>
    </row>
    <row r="9" spans="1:10" ht="15.75" thickBot="1" x14ac:dyDescent="0.3">
      <c r="A9" s="36">
        <v>41482</v>
      </c>
      <c r="B9" s="37">
        <v>457</v>
      </c>
      <c r="C9" s="38" t="s">
        <v>515</v>
      </c>
      <c r="D9" s="41">
        <v>10000</v>
      </c>
      <c r="E9" s="50"/>
      <c r="G9" s="20">
        <v>0</v>
      </c>
      <c r="H9" s="23">
        <v>0</v>
      </c>
      <c r="J9" s="29">
        <f t="shared" si="0"/>
        <v>0</v>
      </c>
    </row>
    <row r="10" spans="1:10" ht="15.75" thickBot="1" x14ac:dyDescent="0.3">
      <c r="A10" s="44">
        <v>41484</v>
      </c>
      <c r="B10" s="48" t="s">
        <v>516</v>
      </c>
      <c r="C10" s="46" t="s">
        <v>147</v>
      </c>
      <c r="D10" s="47">
        <v>27199.59</v>
      </c>
      <c r="E10" s="50"/>
      <c r="G10" s="20">
        <v>0</v>
      </c>
      <c r="H10" s="23">
        <v>0</v>
      </c>
      <c r="J10" s="29">
        <f t="shared" si="0"/>
        <v>0</v>
      </c>
    </row>
    <row r="11" spans="1:10" ht="15.75" thickBot="1" x14ac:dyDescent="0.3">
      <c r="A11" s="36">
        <v>41485</v>
      </c>
      <c r="B11" s="37">
        <v>12651098055</v>
      </c>
      <c r="C11" s="38" t="s">
        <v>58</v>
      </c>
      <c r="D11" s="41">
        <v>9830</v>
      </c>
      <c r="E11" s="50"/>
      <c r="G11" s="20">
        <v>0</v>
      </c>
      <c r="H11" s="23">
        <v>0</v>
      </c>
      <c r="J11" s="29">
        <f t="shared" si="0"/>
        <v>0</v>
      </c>
    </row>
    <row r="12" spans="1:10" ht="15.75" thickBot="1" x14ac:dyDescent="0.3">
      <c r="A12" s="44"/>
      <c r="B12" s="45"/>
      <c r="C12" s="46"/>
      <c r="D12" s="47">
        <v>0</v>
      </c>
      <c r="E12" s="50"/>
      <c r="G12" s="20">
        <v>0</v>
      </c>
      <c r="H12" s="23">
        <v>0</v>
      </c>
      <c r="J12" s="29">
        <f t="shared" si="0"/>
        <v>0</v>
      </c>
    </row>
    <row r="13" spans="1:10" ht="15.75" thickBot="1" x14ac:dyDescent="0.3">
      <c r="A13" s="36"/>
      <c r="B13" s="37"/>
      <c r="C13" s="38"/>
      <c r="D13" s="41">
        <v>0</v>
      </c>
      <c r="E13" s="50"/>
      <c r="G13" s="21">
        <v>0</v>
      </c>
      <c r="H13" s="25">
        <v>0</v>
      </c>
      <c r="I13" s="2">
        <v>500</v>
      </c>
      <c r="J13" s="29">
        <f t="shared" ref="J13:J15" si="1">(G13*H13*I13)</f>
        <v>0</v>
      </c>
    </row>
    <row r="14" spans="1:10" ht="15.75" thickBot="1" x14ac:dyDescent="0.3">
      <c r="A14" s="44"/>
      <c r="B14" s="45"/>
      <c r="C14" s="46"/>
      <c r="D14" s="47">
        <v>0</v>
      </c>
      <c r="G14" s="21">
        <v>0</v>
      </c>
      <c r="H14" s="25">
        <v>0</v>
      </c>
      <c r="I14" s="2">
        <v>500</v>
      </c>
      <c r="J14" s="29">
        <f t="shared" si="1"/>
        <v>0</v>
      </c>
    </row>
    <row r="15" spans="1:10" ht="15.75" thickBot="1" x14ac:dyDescent="0.3">
      <c r="A15" s="36"/>
      <c r="B15" s="37"/>
      <c r="C15" s="38"/>
      <c r="D15" s="41">
        <v>0</v>
      </c>
      <c r="G15" s="21">
        <v>0</v>
      </c>
      <c r="H15" s="25">
        <v>0</v>
      </c>
      <c r="I15" s="2">
        <v>500</v>
      </c>
      <c r="J15" s="29">
        <f t="shared" si="1"/>
        <v>0</v>
      </c>
    </row>
    <row r="16" spans="1:10" ht="15.75" thickBot="1" x14ac:dyDescent="0.3">
      <c r="A16" s="44"/>
      <c r="B16" s="45"/>
      <c r="C16" s="46"/>
      <c r="D16" s="47">
        <v>0</v>
      </c>
      <c r="G16" s="21">
        <v>0</v>
      </c>
      <c r="H16" s="25">
        <v>0</v>
      </c>
      <c r="I16" s="2">
        <v>500</v>
      </c>
      <c r="J16" s="29">
        <f>(G16*H16*I16)</f>
        <v>0</v>
      </c>
    </row>
    <row r="17" spans="1:10" ht="15.75" thickBot="1" x14ac:dyDescent="0.3">
      <c r="A17" s="15"/>
      <c r="B17" s="18"/>
      <c r="C17" s="16"/>
      <c r="D17" s="41">
        <v>0</v>
      </c>
      <c r="G17" s="21">
        <v>0</v>
      </c>
      <c r="H17" s="25">
        <v>0</v>
      </c>
      <c r="I17" s="2">
        <v>500</v>
      </c>
      <c r="J17" s="29">
        <f t="shared" ref="J17" si="2">(G17*H17*I17)</f>
        <v>0</v>
      </c>
    </row>
    <row r="18" spans="1:10" ht="15.75" thickBot="1" x14ac:dyDescent="0.3">
      <c r="A18" s="44"/>
      <c r="B18" s="45"/>
      <c r="C18" s="46"/>
      <c r="D18" s="47">
        <v>0</v>
      </c>
      <c r="F18" s="30"/>
      <c r="G18" s="21">
        <v>0</v>
      </c>
      <c r="H18" s="23">
        <v>0</v>
      </c>
      <c r="J18" s="29">
        <f>(H18)</f>
        <v>0</v>
      </c>
    </row>
    <row r="19" spans="1:10" ht="15.75" thickBot="1" x14ac:dyDescent="0.3">
      <c r="A19" s="15"/>
      <c r="B19" s="18"/>
      <c r="C19" s="16"/>
      <c r="D19" s="41">
        <v>0</v>
      </c>
      <c r="F19" s="30" t="s">
        <v>224</v>
      </c>
      <c r="G19" s="21">
        <v>0</v>
      </c>
      <c r="H19" s="23">
        <v>0</v>
      </c>
      <c r="J19" s="29">
        <f>(H19)</f>
        <v>0</v>
      </c>
    </row>
    <row r="20" spans="1:10" ht="15.75" thickBot="1" x14ac:dyDescent="0.3">
      <c r="A20" s="15"/>
      <c r="B20" s="18"/>
      <c r="C20" s="16"/>
      <c r="D20" s="41">
        <v>0</v>
      </c>
      <c r="F20" s="30"/>
      <c r="G20" s="21">
        <v>0</v>
      </c>
      <c r="H20" s="23">
        <v>0</v>
      </c>
      <c r="J20" s="29">
        <f>(H20)</f>
        <v>0</v>
      </c>
    </row>
    <row r="21" spans="1:10" ht="15.75" thickBot="1" x14ac:dyDescent="0.3">
      <c r="A21" s="15"/>
      <c r="B21" s="18"/>
      <c r="C21" s="16"/>
      <c r="D21" s="41">
        <v>0</v>
      </c>
      <c r="F21" s="30"/>
      <c r="G21" s="21">
        <v>0</v>
      </c>
      <c r="H21" s="23">
        <v>0</v>
      </c>
      <c r="J21" s="29">
        <f>(H21)</f>
        <v>0</v>
      </c>
    </row>
    <row r="22" spans="1:10" ht="15.75" thickBot="1" x14ac:dyDescent="0.3">
      <c r="A22" s="15"/>
      <c r="B22" s="18"/>
      <c r="C22" s="16"/>
      <c r="D22" s="41">
        <v>0</v>
      </c>
      <c r="J22" s="20">
        <f>SUM(J3:J21)</f>
        <v>112151.66</v>
      </c>
    </row>
    <row r="23" spans="1:10" x14ac:dyDescent="0.25">
      <c r="A23" s="15"/>
      <c r="B23" s="18"/>
      <c r="C23" s="16"/>
      <c r="D23" s="41">
        <v>0</v>
      </c>
    </row>
    <row r="24" spans="1:10" x14ac:dyDescent="0.25">
      <c r="A24" s="15"/>
      <c r="B24" s="18"/>
      <c r="C24" s="16"/>
      <c r="D24" s="41">
        <v>0</v>
      </c>
    </row>
    <row r="25" spans="1:10" x14ac:dyDescent="0.25">
      <c r="A25" s="15"/>
      <c r="B25" s="18"/>
      <c r="C25" s="16"/>
      <c r="D25" s="41">
        <v>0</v>
      </c>
    </row>
    <row r="26" spans="1:10" x14ac:dyDescent="0.25">
      <c r="A26" s="15"/>
      <c r="B26" s="18"/>
      <c r="C26" s="16"/>
      <c r="D26" s="41">
        <v>0</v>
      </c>
    </row>
    <row r="27" spans="1:10" x14ac:dyDescent="0.25">
      <c r="A27" s="15"/>
      <c r="B27" s="18"/>
      <c r="C27" s="16"/>
      <c r="D27" s="41">
        <v>0</v>
      </c>
    </row>
    <row r="28" spans="1:10" x14ac:dyDescent="0.25">
      <c r="A28" s="15"/>
      <c r="B28" s="18"/>
      <c r="C28" s="16"/>
      <c r="D28" s="41">
        <v>0</v>
      </c>
    </row>
    <row r="29" spans="1:10" x14ac:dyDescent="0.25">
      <c r="A29" s="15"/>
      <c r="B29" s="18"/>
      <c r="C29" s="16"/>
      <c r="D29" s="41">
        <v>0</v>
      </c>
    </row>
    <row r="30" spans="1:10" x14ac:dyDescent="0.25">
      <c r="A30" s="15"/>
      <c r="B30" s="18"/>
      <c r="C30" s="16"/>
      <c r="D30" s="41">
        <v>0</v>
      </c>
    </row>
    <row r="31" spans="1:10" x14ac:dyDescent="0.25">
      <c r="A31" s="15"/>
      <c r="B31" s="18"/>
      <c r="C31" s="16"/>
      <c r="D31" s="41">
        <v>0</v>
      </c>
    </row>
    <row r="32" spans="1:10" x14ac:dyDescent="0.25">
      <c r="A32" s="15"/>
      <c r="B32" s="18"/>
      <c r="C32" s="16"/>
      <c r="D32" s="41">
        <v>0</v>
      </c>
    </row>
    <row r="33" spans="4:10" x14ac:dyDescent="0.25">
      <c r="D33" s="49">
        <f>SUM(D4:D32)</f>
        <v>112151.66</v>
      </c>
    </row>
    <row r="44" spans="4:10" x14ac:dyDescent="0.25">
      <c r="J44" s="4"/>
    </row>
    <row r="51" spans="3:6" x14ac:dyDescent="0.25">
      <c r="C51" s="26"/>
      <c r="F51" s="22"/>
    </row>
  </sheetData>
  <pageMargins left="0.43307086614173229" right="0.11811023622047245" top="1.6141732283464567" bottom="0.74803149606299213" header="0.31496062992125984" footer="0.31496062992125984"/>
  <pageSetup scale="110" orientation="portrait" horizontalDpi="4294967293" verticalDpi="300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9"/>
  <dimension ref="A2:J51"/>
  <sheetViews>
    <sheetView workbookViewId="0">
      <selection sqref="A1:D33"/>
    </sheetView>
  </sheetViews>
  <sheetFormatPr baseColWidth="10" defaultRowHeight="15" x14ac:dyDescent="0.25"/>
  <cols>
    <col min="1" max="1" width="12.7109375" customWidth="1"/>
    <col min="2" max="2" width="19.7109375" customWidth="1"/>
    <col min="3" max="3" width="46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A3" s="43" t="s">
        <v>0</v>
      </c>
      <c r="B3" s="43" t="s">
        <v>18</v>
      </c>
      <c r="C3" s="43" t="s">
        <v>1</v>
      </c>
      <c r="D3" s="43" t="s">
        <v>2</v>
      </c>
      <c r="E3" s="2"/>
      <c r="G3" s="3" t="s">
        <v>38</v>
      </c>
      <c r="H3" s="23">
        <f>(D33)</f>
        <v>135412.28</v>
      </c>
      <c r="J3" s="29">
        <f>(H3)</f>
        <v>135412.28</v>
      </c>
    </row>
    <row r="4" spans="1:10" ht="15.75" thickBot="1" x14ac:dyDescent="0.3">
      <c r="A4" s="36">
        <v>41473</v>
      </c>
      <c r="B4" s="37">
        <v>4415231</v>
      </c>
      <c r="C4" s="38" t="s">
        <v>62</v>
      </c>
      <c r="D4" s="41">
        <v>1490</v>
      </c>
      <c r="G4" s="20">
        <v>0</v>
      </c>
      <c r="H4" s="23">
        <v>0</v>
      </c>
      <c r="J4" s="29">
        <f>(H4*G4)</f>
        <v>0</v>
      </c>
    </row>
    <row r="5" spans="1:10" ht="15.75" thickBot="1" x14ac:dyDescent="0.3">
      <c r="A5" s="44">
        <v>41473</v>
      </c>
      <c r="B5" s="45">
        <v>1609026</v>
      </c>
      <c r="C5" s="46" t="s">
        <v>508</v>
      </c>
      <c r="D5" s="47">
        <v>2855</v>
      </c>
      <c r="G5" s="20">
        <v>0</v>
      </c>
      <c r="H5" s="23">
        <v>0</v>
      </c>
      <c r="J5" s="29">
        <f t="shared" ref="J5:J12" si="0">(H5*G5)</f>
        <v>0</v>
      </c>
    </row>
    <row r="6" spans="1:10" ht="15.75" thickBot="1" x14ac:dyDescent="0.3">
      <c r="A6" s="36">
        <v>41473</v>
      </c>
      <c r="B6" s="37">
        <v>26468</v>
      </c>
      <c r="C6" s="38" t="s">
        <v>147</v>
      </c>
      <c r="D6" s="41">
        <v>15754.83</v>
      </c>
      <c r="E6" s="50"/>
      <c r="G6" s="20">
        <v>0</v>
      </c>
      <c r="H6" s="23">
        <v>0</v>
      </c>
      <c r="J6" s="29">
        <f t="shared" si="0"/>
        <v>0</v>
      </c>
    </row>
    <row r="7" spans="1:10" ht="15.75" thickBot="1" x14ac:dyDescent="0.3">
      <c r="A7" s="36">
        <v>41474</v>
      </c>
      <c r="B7" s="37">
        <v>12951097777</v>
      </c>
      <c r="C7" s="38" t="s">
        <v>133</v>
      </c>
      <c r="D7" s="41">
        <v>24650</v>
      </c>
      <c r="E7" s="50"/>
      <c r="G7" s="20"/>
      <c r="H7" s="23"/>
      <c r="J7" s="29"/>
    </row>
    <row r="8" spans="1:10" ht="15.75" thickBot="1" x14ac:dyDescent="0.3">
      <c r="A8" s="44">
        <v>41474</v>
      </c>
      <c r="B8" s="45">
        <v>4418231</v>
      </c>
      <c r="C8" s="46" t="s">
        <v>290</v>
      </c>
      <c r="D8" s="47">
        <v>2225</v>
      </c>
      <c r="E8" s="50"/>
      <c r="G8" s="20">
        <v>0</v>
      </c>
      <c r="H8" s="23">
        <v>0</v>
      </c>
      <c r="J8" s="29">
        <f t="shared" si="0"/>
        <v>0</v>
      </c>
    </row>
    <row r="9" spans="1:10" ht="15.75" thickBot="1" x14ac:dyDescent="0.3">
      <c r="A9" s="36">
        <v>41475</v>
      </c>
      <c r="B9" s="37">
        <v>76861</v>
      </c>
      <c r="C9" s="38" t="s">
        <v>509</v>
      </c>
      <c r="D9" s="41">
        <v>7650</v>
      </c>
      <c r="E9" s="50"/>
      <c r="G9" s="20">
        <v>0</v>
      </c>
      <c r="H9" s="23">
        <v>0</v>
      </c>
      <c r="J9" s="29">
        <f t="shared" si="0"/>
        <v>0</v>
      </c>
    </row>
    <row r="10" spans="1:10" ht="15.75" thickBot="1" x14ac:dyDescent="0.3">
      <c r="A10" s="44">
        <v>41475</v>
      </c>
      <c r="B10" s="48" t="s">
        <v>510</v>
      </c>
      <c r="C10" s="46" t="s">
        <v>144</v>
      </c>
      <c r="D10" s="47">
        <v>25760</v>
      </c>
      <c r="E10" s="50"/>
      <c r="G10" s="20">
        <v>0</v>
      </c>
      <c r="H10" s="23">
        <v>0</v>
      </c>
      <c r="J10" s="29">
        <f t="shared" si="0"/>
        <v>0</v>
      </c>
    </row>
    <row r="11" spans="1:10" ht="15.75" thickBot="1" x14ac:dyDescent="0.3">
      <c r="A11" s="36">
        <v>41477</v>
      </c>
      <c r="B11" s="37">
        <v>26523</v>
      </c>
      <c r="C11" s="38" t="s">
        <v>147</v>
      </c>
      <c r="D11" s="41">
        <v>12363.45</v>
      </c>
      <c r="E11" s="50"/>
      <c r="G11" s="20">
        <v>0</v>
      </c>
      <c r="H11" s="23">
        <v>0</v>
      </c>
      <c r="J11" s="29">
        <f t="shared" si="0"/>
        <v>0</v>
      </c>
    </row>
    <row r="12" spans="1:10" ht="15.75" thickBot="1" x14ac:dyDescent="0.3">
      <c r="A12" s="44">
        <v>41478</v>
      </c>
      <c r="B12" s="45">
        <v>12951097863</v>
      </c>
      <c r="C12" s="46" t="s">
        <v>58</v>
      </c>
      <c r="D12" s="47">
        <v>7864</v>
      </c>
      <c r="E12" s="50"/>
      <c r="G12" s="20">
        <v>0</v>
      </c>
      <c r="H12" s="23">
        <v>0</v>
      </c>
      <c r="J12" s="29">
        <f t="shared" si="0"/>
        <v>0</v>
      </c>
    </row>
    <row r="13" spans="1:10" ht="15.75" thickBot="1" x14ac:dyDescent="0.3">
      <c r="A13" s="36">
        <v>41478</v>
      </c>
      <c r="B13" s="37">
        <v>2670</v>
      </c>
      <c r="C13" s="38" t="s">
        <v>250</v>
      </c>
      <c r="D13" s="41">
        <v>34800</v>
      </c>
      <c r="E13" s="50"/>
      <c r="G13" s="21">
        <v>0</v>
      </c>
      <c r="H13" s="25">
        <v>0</v>
      </c>
      <c r="I13" s="2">
        <v>500</v>
      </c>
      <c r="J13" s="29">
        <f t="shared" ref="J13:J15" si="1">(G13*H13*I13)</f>
        <v>0</v>
      </c>
    </row>
    <row r="14" spans="1:10" ht="15.75" thickBot="1" x14ac:dyDescent="0.3">
      <c r="A14" s="44"/>
      <c r="B14" s="45"/>
      <c r="C14" s="46"/>
      <c r="D14" s="47">
        <v>0</v>
      </c>
      <c r="G14" s="21">
        <v>0</v>
      </c>
      <c r="H14" s="25">
        <v>0</v>
      </c>
      <c r="I14" s="2">
        <v>500</v>
      </c>
      <c r="J14" s="29">
        <f t="shared" si="1"/>
        <v>0</v>
      </c>
    </row>
    <row r="15" spans="1:10" ht="15.75" thickBot="1" x14ac:dyDescent="0.3">
      <c r="A15" s="36"/>
      <c r="B15" s="37"/>
      <c r="C15" s="38"/>
      <c r="D15" s="41">
        <v>0</v>
      </c>
      <c r="G15" s="21">
        <v>0</v>
      </c>
      <c r="H15" s="25">
        <v>0</v>
      </c>
      <c r="I15" s="2">
        <v>500</v>
      </c>
      <c r="J15" s="29">
        <f t="shared" si="1"/>
        <v>0</v>
      </c>
    </row>
    <row r="16" spans="1:10" ht="15.75" thickBot="1" x14ac:dyDescent="0.3">
      <c r="A16" s="44"/>
      <c r="B16" s="45"/>
      <c r="C16" s="46"/>
      <c r="D16" s="47">
        <v>0</v>
      </c>
      <c r="G16" s="21">
        <v>0</v>
      </c>
      <c r="H16" s="25">
        <v>0</v>
      </c>
      <c r="I16" s="2">
        <v>500</v>
      </c>
      <c r="J16" s="29">
        <f>(G16*H16*I16)</f>
        <v>0</v>
      </c>
    </row>
    <row r="17" spans="1:10" ht="15.75" thickBot="1" x14ac:dyDescent="0.3">
      <c r="A17" s="15"/>
      <c r="B17" s="18"/>
      <c r="C17" s="16"/>
      <c r="D17" s="41">
        <v>0</v>
      </c>
      <c r="G17" s="21">
        <v>0</v>
      </c>
      <c r="H17" s="25">
        <v>0</v>
      </c>
      <c r="I17" s="2">
        <v>500</v>
      </c>
      <c r="J17" s="29">
        <f t="shared" ref="J17" si="2">(G17*H17*I17)</f>
        <v>0</v>
      </c>
    </row>
    <row r="18" spans="1:10" ht="15.75" thickBot="1" x14ac:dyDescent="0.3">
      <c r="A18" s="44"/>
      <c r="B18" s="45"/>
      <c r="C18" s="46"/>
      <c r="D18" s="47">
        <v>0</v>
      </c>
      <c r="F18" s="30"/>
      <c r="G18" s="21">
        <v>0</v>
      </c>
      <c r="H18" s="23">
        <v>0</v>
      </c>
      <c r="J18" s="29">
        <f>(H18)</f>
        <v>0</v>
      </c>
    </row>
    <row r="19" spans="1:10" ht="15.75" thickBot="1" x14ac:dyDescent="0.3">
      <c r="A19" s="15"/>
      <c r="B19" s="18"/>
      <c r="C19" s="16"/>
      <c r="D19" s="41">
        <v>0</v>
      </c>
      <c r="F19" s="30" t="s">
        <v>224</v>
      </c>
      <c r="G19" s="21">
        <v>0</v>
      </c>
      <c r="H19" s="23">
        <v>0</v>
      </c>
      <c r="J19" s="29">
        <f>(H19)</f>
        <v>0</v>
      </c>
    </row>
    <row r="20" spans="1:10" ht="15.75" thickBot="1" x14ac:dyDescent="0.3">
      <c r="A20" s="15"/>
      <c r="B20" s="18"/>
      <c r="C20" s="16"/>
      <c r="D20" s="41">
        <v>0</v>
      </c>
      <c r="F20" s="30"/>
      <c r="G20" s="21">
        <v>0</v>
      </c>
      <c r="H20" s="23">
        <v>0</v>
      </c>
      <c r="J20" s="29">
        <f>(H20)</f>
        <v>0</v>
      </c>
    </row>
    <row r="21" spans="1:10" ht="15.75" thickBot="1" x14ac:dyDescent="0.3">
      <c r="A21" s="15"/>
      <c r="B21" s="18"/>
      <c r="C21" s="16"/>
      <c r="D21" s="41">
        <v>0</v>
      </c>
      <c r="F21" s="30"/>
      <c r="G21" s="21">
        <v>0</v>
      </c>
      <c r="H21" s="23">
        <v>0</v>
      </c>
      <c r="J21" s="29">
        <f>(H21)</f>
        <v>0</v>
      </c>
    </row>
    <row r="22" spans="1:10" ht="15.75" thickBot="1" x14ac:dyDescent="0.3">
      <c r="A22" s="15"/>
      <c r="B22" s="18"/>
      <c r="C22" s="16"/>
      <c r="D22" s="41">
        <v>0</v>
      </c>
      <c r="J22" s="20">
        <f>SUM(J3:J21)</f>
        <v>135412.28</v>
      </c>
    </row>
    <row r="23" spans="1:10" x14ac:dyDescent="0.25">
      <c r="A23" s="15"/>
      <c r="B23" s="18"/>
      <c r="C23" s="16"/>
      <c r="D23" s="41">
        <v>0</v>
      </c>
    </row>
    <row r="24" spans="1:10" x14ac:dyDescent="0.25">
      <c r="A24" s="15"/>
      <c r="B24" s="18"/>
      <c r="C24" s="16"/>
      <c r="D24" s="41">
        <v>0</v>
      </c>
    </row>
    <row r="25" spans="1:10" x14ac:dyDescent="0.25">
      <c r="A25" s="15"/>
      <c r="B25" s="18"/>
      <c r="C25" s="16"/>
      <c r="D25" s="41">
        <v>0</v>
      </c>
    </row>
    <row r="26" spans="1:10" x14ac:dyDescent="0.25">
      <c r="A26" s="15"/>
      <c r="B26" s="18"/>
      <c r="C26" s="16"/>
      <c r="D26" s="41">
        <v>0</v>
      </c>
    </row>
    <row r="27" spans="1:10" x14ac:dyDescent="0.25">
      <c r="A27" s="15"/>
      <c r="B27" s="18"/>
      <c r="C27" s="16"/>
      <c r="D27" s="41">
        <v>0</v>
      </c>
    </row>
    <row r="28" spans="1:10" x14ac:dyDescent="0.25">
      <c r="A28" s="15"/>
      <c r="B28" s="18"/>
      <c r="C28" s="16"/>
      <c r="D28" s="41">
        <v>0</v>
      </c>
    </row>
    <row r="29" spans="1:10" x14ac:dyDescent="0.25">
      <c r="A29" s="15"/>
      <c r="B29" s="18"/>
      <c r="C29" s="16"/>
      <c r="D29" s="41">
        <v>0</v>
      </c>
    </row>
    <row r="30" spans="1:10" x14ac:dyDescent="0.25">
      <c r="A30" s="15"/>
      <c r="B30" s="18"/>
      <c r="C30" s="16"/>
      <c r="D30" s="41">
        <v>0</v>
      </c>
    </row>
    <row r="31" spans="1:10" x14ac:dyDescent="0.25">
      <c r="A31" s="15"/>
      <c r="B31" s="18"/>
      <c r="C31" s="16"/>
      <c r="D31" s="41">
        <v>0</v>
      </c>
    </row>
    <row r="32" spans="1:10" x14ac:dyDescent="0.25">
      <c r="A32" s="15"/>
      <c r="B32" s="18"/>
      <c r="C32" s="16"/>
      <c r="D32" s="41">
        <v>0</v>
      </c>
    </row>
    <row r="33" spans="4:10" x14ac:dyDescent="0.25">
      <c r="D33" s="49">
        <f>SUM(D4:D32)</f>
        <v>135412.28</v>
      </c>
    </row>
    <row r="44" spans="4:10" x14ac:dyDescent="0.25">
      <c r="J44" s="4"/>
    </row>
    <row r="51" spans="3:6" x14ac:dyDescent="0.25">
      <c r="C51" s="26"/>
      <c r="F51" s="22"/>
    </row>
  </sheetData>
  <pageMargins left="0.43307086614173229" right="0.11811023622047245" top="1.6141732283464567" bottom="0.74803149606299213" header="0.31496062992125984" footer="0.31496062992125984"/>
  <pageSetup scale="110" orientation="portrait" horizontalDpi="4294967293" verticalDpi="0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0"/>
  <dimension ref="A2:J51"/>
  <sheetViews>
    <sheetView workbookViewId="0"/>
  </sheetViews>
  <sheetFormatPr baseColWidth="10" defaultRowHeight="15" x14ac:dyDescent="0.25"/>
  <cols>
    <col min="1" max="1" width="12.7109375" customWidth="1"/>
    <col min="2" max="2" width="19.7109375" customWidth="1"/>
    <col min="3" max="3" width="46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A3" s="43" t="s">
        <v>0</v>
      </c>
      <c r="B3" s="43" t="s">
        <v>18</v>
      </c>
      <c r="C3" s="43" t="s">
        <v>1</v>
      </c>
      <c r="D3" s="43" t="s">
        <v>2</v>
      </c>
      <c r="E3" s="2"/>
      <c r="G3" s="3" t="s">
        <v>38</v>
      </c>
      <c r="H3" s="23">
        <f>(D33)</f>
        <v>189109.52000000002</v>
      </c>
      <c r="J3" s="29">
        <f>(H3)</f>
        <v>189109.52000000002</v>
      </c>
    </row>
    <row r="4" spans="1:10" ht="15.75" thickBot="1" x14ac:dyDescent="0.3">
      <c r="A4" s="36">
        <v>41466</v>
      </c>
      <c r="B4" s="37">
        <v>76182</v>
      </c>
      <c r="C4" s="38" t="s">
        <v>504</v>
      </c>
      <c r="D4" s="41">
        <v>4500</v>
      </c>
      <c r="G4" s="20">
        <v>0</v>
      </c>
      <c r="H4" s="23">
        <v>0</v>
      </c>
      <c r="J4" s="29">
        <f>(H4*G4)</f>
        <v>0</v>
      </c>
    </row>
    <row r="5" spans="1:10" ht="15.75" thickBot="1" x14ac:dyDescent="0.3">
      <c r="A5" s="44">
        <v>41467</v>
      </c>
      <c r="B5" s="45">
        <v>1111</v>
      </c>
      <c r="C5" s="46" t="s">
        <v>130</v>
      </c>
      <c r="D5" s="47">
        <v>8000</v>
      </c>
      <c r="G5" s="20">
        <v>0</v>
      </c>
      <c r="H5" s="23">
        <v>0</v>
      </c>
      <c r="J5" s="29">
        <f t="shared" ref="J5:J12" si="0">(H5*G5)</f>
        <v>0</v>
      </c>
    </row>
    <row r="6" spans="1:10" ht="15.75" thickBot="1" x14ac:dyDescent="0.3">
      <c r="A6" s="36">
        <v>41467</v>
      </c>
      <c r="B6" s="37">
        <v>3594</v>
      </c>
      <c r="C6" s="38" t="s">
        <v>505</v>
      </c>
      <c r="D6" s="41">
        <v>3050</v>
      </c>
      <c r="E6" s="50"/>
      <c r="G6" s="20">
        <v>0</v>
      </c>
      <c r="H6" s="23">
        <v>0</v>
      </c>
      <c r="J6" s="29">
        <f t="shared" si="0"/>
        <v>0</v>
      </c>
    </row>
    <row r="7" spans="1:10" ht="15.75" thickBot="1" x14ac:dyDescent="0.3">
      <c r="A7" s="36">
        <v>41467</v>
      </c>
      <c r="B7" s="37">
        <v>12951097586</v>
      </c>
      <c r="C7" s="38" t="s">
        <v>133</v>
      </c>
      <c r="D7" s="41">
        <v>19356</v>
      </c>
      <c r="E7" s="50"/>
      <c r="G7" s="20"/>
      <c r="H7" s="23"/>
      <c r="J7" s="29"/>
    </row>
    <row r="8" spans="1:10" ht="15.75" thickBot="1" x14ac:dyDescent="0.3">
      <c r="A8" s="44">
        <v>41467</v>
      </c>
      <c r="B8" s="45">
        <v>4405027</v>
      </c>
      <c r="C8" s="46" t="s">
        <v>59</v>
      </c>
      <c r="D8" s="47">
        <v>700</v>
      </c>
      <c r="E8" s="50"/>
      <c r="G8" s="20">
        <v>0</v>
      </c>
      <c r="H8" s="23">
        <v>0</v>
      </c>
      <c r="J8" s="29">
        <f t="shared" si="0"/>
        <v>0</v>
      </c>
    </row>
    <row r="9" spans="1:10" ht="15.75" thickBot="1" x14ac:dyDescent="0.3">
      <c r="A9" s="36">
        <v>41467</v>
      </c>
      <c r="B9" s="37">
        <v>4405719</v>
      </c>
      <c r="C9" s="38" t="s">
        <v>290</v>
      </c>
      <c r="D9" s="41">
        <v>3340</v>
      </c>
      <c r="E9" s="50"/>
      <c r="G9" s="20">
        <v>0</v>
      </c>
      <c r="H9" s="23">
        <v>0</v>
      </c>
      <c r="J9" s="29">
        <f t="shared" si="0"/>
        <v>0</v>
      </c>
    </row>
    <row r="10" spans="1:10" ht="15.75" thickBot="1" x14ac:dyDescent="0.3">
      <c r="A10" s="44">
        <v>41468</v>
      </c>
      <c r="B10" s="48" t="s">
        <v>506</v>
      </c>
      <c r="C10" s="46" t="s">
        <v>144</v>
      </c>
      <c r="D10" s="47">
        <v>55790</v>
      </c>
      <c r="E10" s="50"/>
      <c r="G10" s="20">
        <v>0</v>
      </c>
      <c r="H10" s="23">
        <v>0</v>
      </c>
      <c r="J10" s="29">
        <f t="shared" si="0"/>
        <v>0</v>
      </c>
    </row>
    <row r="11" spans="1:10" ht="15.75" thickBot="1" x14ac:dyDescent="0.3">
      <c r="A11" s="36">
        <v>41469</v>
      </c>
      <c r="B11" s="37">
        <v>4409006</v>
      </c>
      <c r="C11" s="38" t="s">
        <v>59</v>
      </c>
      <c r="D11" s="41">
        <v>1050</v>
      </c>
      <c r="E11" s="50"/>
      <c r="G11" s="20">
        <v>0</v>
      </c>
      <c r="H11" s="23">
        <v>0</v>
      </c>
      <c r="J11" s="29">
        <f t="shared" si="0"/>
        <v>0</v>
      </c>
    </row>
    <row r="12" spans="1:10" ht="15.75" thickBot="1" x14ac:dyDescent="0.3">
      <c r="A12" s="44">
        <v>41470</v>
      </c>
      <c r="B12" s="45">
        <v>26453</v>
      </c>
      <c r="C12" s="46" t="s">
        <v>147</v>
      </c>
      <c r="D12" s="47">
        <v>18559.52</v>
      </c>
      <c r="E12" s="50"/>
      <c r="G12" s="20">
        <v>0</v>
      </c>
      <c r="H12" s="23">
        <v>0</v>
      </c>
      <c r="J12" s="29">
        <f t="shared" si="0"/>
        <v>0</v>
      </c>
    </row>
    <row r="13" spans="1:10" ht="15.75" thickBot="1" x14ac:dyDescent="0.3">
      <c r="A13" s="36">
        <v>41471</v>
      </c>
      <c r="B13" s="37">
        <v>76449</v>
      </c>
      <c r="C13" s="38" t="s">
        <v>456</v>
      </c>
      <c r="D13" s="41">
        <v>4300</v>
      </c>
      <c r="E13" s="50"/>
      <c r="G13" s="21">
        <v>0</v>
      </c>
      <c r="H13" s="25">
        <v>0</v>
      </c>
      <c r="I13" s="2">
        <v>500</v>
      </c>
      <c r="J13" s="29">
        <f t="shared" ref="J13:J15" si="1">(G13*H13*I13)</f>
        <v>0</v>
      </c>
    </row>
    <row r="14" spans="1:10" ht="15.75" thickBot="1" x14ac:dyDescent="0.3">
      <c r="A14" s="44">
        <v>41471</v>
      </c>
      <c r="B14" s="45">
        <v>2654</v>
      </c>
      <c r="C14" s="46" t="s">
        <v>248</v>
      </c>
      <c r="D14" s="47">
        <v>57600</v>
      </c>
      <c r="G14" s="21">
        <v>0</v>
      </c>
      <c r="H14" s="25">
        <v>0</v>
      </c>
      <c r="I14" s="2">
        <v>500</v>
      </c>
      <c r="J14" s="29">
        <f t="shared" si="1"/>
        <v>0</v>
      </c>
    </row>
    <row r="15" spans="1:10" ht="15.75" thickBot="1" x14ac:dyDescent="0.3">
      <c r="A15" s="36">
        <v>41471</v>
      </c>
      <c r="B15" s="37">
        <v>12951097681</v>
      </c>
      <c r="C15" s="38" t="s">
        <v>58</v>
      </c>
      <c r="D15" s="41">
        <v>7864</v>
      </c>
      <c r="G15" s="21">
        <v>0</v>
      </c>
      <c r="H15" s="25">
        <v>0</v>
      </c>
      <c r="I15" s="2">
        <v>500</v>
      </c>
      <c r="J15" s="29">
        <f t="shared" si="1"/>
        <v>0</v>
      </c>
    </row>
    <row r="16" spans="1:10" ht="15.75" thickBot="1" x14ac:dyDescent="0.3">
      <c r="A16" s="44">
        <v>41473</v>
      </c>
      <c r="B16" s="45">
        <v>46216</v>
      </c>
      <c r="C16" s="46" t="s">
        <v>507</v>
      </c>
      <c r="D16" s="47">
        <v>5000</v>
      </c>
      <c r="G16" s="21">
        <v>0</v>
      </c>
      <c r="H16" s="25">
        <v>0</v>
      </c>
      <c r="I16" s="2">
        <v>500</v>
      </c>
      <c r="J16" s="29">
        <f>(G16*H16*I16)</f>
        <v>0</v>
      </c>
    </row>
    <row r="17" spans="1:10" ht="15.75" thickBot="1" x14ac:dyDescent="0.3">
      <c r="A17" s="15"/>
      <c r="B17" s="18"/>
      <c r="C17" s="16"/>
      <c r="D17" s="41">
        <v>0</v>
      </c>
      <c r="G17" s="21">
        <v>0</v>
      </c>
      <c r="H17" s="25">
        <v>0</v>
      </c>
      <c r="I17" s="2">
        <v>500</v>
      </c>
      <c r="J17" s="29">
        <f t="shared" ref="J17" si="2">(G17*H17*I17)</f>
        <v>0</v>
      </c>
    </row>
    <row r="18" spans="1:10" ht="15.75" thickBot="1" x14ac:dyDescent="0.3">
      <c r="A18" s="44"/>
      <c r="B18" s="45"/>
      <c r="C18" s="46"/>
      <c r="D18" s="47">
        <v>0</v>
      </c>
      <c r="F18" s="30"/>
      <c r="G18" s="21">
        <v>0</v>
      </c>
      <c r="H18" s="23">
        <v>0</v>
      </c>
      <c r="J18" s="29">
        <f>(H18)</f>
        <v>0</v>
      </c>
    </row>
    <row r="19" spans="1:10" ht="15.75" thickBot="1" x14ac:dyDescent="0.3">
      <c r="A19" s="15"/>
      <c r="B19" s="18"/>
      <c r="C19" s="16"/>
      <c r="D19" s="41">
        <v>0</v>
      </c>
      <c r="F19" s="30" t="s">
        <v>224</v>
      </c>
      <c r="G19" s="21">
        <v>0</v>
      </c>
      <c r="H19" s="23">
        <v>0</v>
      </c>
      <c r="J19" s="29">
        <f>(H19)</f>
        <v>0</v>
      </c>
    </row>
    <row r="20" spans="1:10" ht="15.75" thickBot="1" x14ac:dyDescent="0.3">
      <c r="A20" s="15"/>
      <c r="B20" s="18"/>
      <c r="C20" s="16"/>
      <c r="D20" s="41">
        <v>0</v>
      </c>
      <c r="F20" s="30"/>
      <c r="G20" s="21">
        <v>0</v>
      </c>
      <c r="H20" s="23">
        <v>0</v>
      </c>
      <c r="J20" s="29">
        <f>(H20)</f>
        <v>0</v>
      </c>
    </row>
    <row r="21" spans="1:10" ht="15.75" thickBot="1" x14ac:dyDescent="0.3">
      <c r="A21" s="15"/>
      <c r="B21" s="18"/>
      <c r="C21" s="16"/>
      <c r="D21" s="41">
        <v>0</v>
      </c>
      <c r="F21" s="30"/>
      <c r="G21" s="21">
        <v>0</v>
      </c>
      <c r="H21" s="23">
        <v>0</v>
      </c>
      <c r="J21" s="29">
        <f>(H21)</f>
        <v>0</v>
      </c>
    </row>
    <row r="22" spans="1:10" ht="15.75" thickBot="1" x14ac:dyDescent="0.3">
      <c r="A22" s="15"/>
      <c r="B22" s="18"/>
      <c r="C22" s="16"/>
      <c r="D22" s="41">
        <v>0</v>
      </c>
      <c r="J22" s="20">
        <f>SUM(J3:J21)</f>
        <v>189109.52000000002</v>
      </c>
    </row>
    <row r="23" spans="1:10" x14ac:dyDescent="0.25">
      <c r="A23" s="15"/>
      <c r="B23" s="18"/>
      <c r="C23" s="16"/>
      <c r="D23" s="41">
        <v>0</v>
      </c>
    </row>
    <row r="24" spans="1:10" x14ac:dyDescent="0.25">
      <c r="A24" s="15"/>
      <c r="B24" s="18"/>
      <c r="C24" s="16"/>
      <c r="D24" s="41">
        <v>0</v>
      </c>
    </row>
    <row r="25" spans="1:10" x14ac:dyDescent="0.25">
      <c r="A25" s="15"/>
      <c r="B25" s="18"/>
      <c r="C25" s="16"/>
      <c r="D25" s="41">
        <v>0</v>
      </c>
    </row>
    <row r="26" spans="1:10" x14ac:dyDescent="0.25">
      <c r="A26" s="15"/>
      <c r="B26" s="18"/>
      <c r="C26" s="16"/>
      <c r="D26" s="41">
        <v>0</v>
      </c>
    </row>
    <row r="27" spans="1:10" x14ac:dyDescent="0.25">
      <c r="A27" s="15"/>
      <c r="B27" s="18"/>
      <c r="C27" s="16"/>
      <c r="D27" s="41">
        <v>0</v>
      </c>
    </row>
    <row r="28" spans="1:10" x14ac:dyDescent="0.25">
      <c r="A28" s="15"/>
      <c r="B28" s="18"/>
      <c r="C28" s="16"/>
      <c r="D28" s="41">
        <v>0</v>
      </c>
    </row>
    <row r="29" spans="1:10" x14ac:dyDescent="0.25">
      <c r="A29" s="15"/>
      <c r="B29" s="18"/>
      <c r="C29" s="16"/>
      <c r="D29" s="41">
        <v>0</v>
      </c>
    </row>
    <row r="30" spans="1:10" x14ac:dyDescent="0.25">
      <c r="A30" s="15"/>
      <c r="B30" s="18"/>
      <c r="C30" s="16"/>
      <c r="D30" s="41">
        <v>0</v>
      </c>
    </row>
    <row r="31" spans="1:10" x14ac:dyDescent="0.25">
      <c r="A31" s="15"/>
      <c r="B31" s="18"/>
      <c r="C31" s="16"/>
      <c r="D31" s="41">
        <v>0</v>
      </c>
    </row>
    <row r="32" spans="1:10" x14ac:dyDescent="0.25">
      <c r="A32" s="15"/>
      <c r="B32" s="18"/>
      <c r="C32" s="16"/>
      <c r="D32" s="41">
        <v>0</v>
      </c>
    </row>
    <row r="33" spans="4:10" x14ac:dyDescent="0.25">
      <c r="D33" s="49">
        <f>SUM(D4:D32)</f>
        <v>189109.52000000002</v>
      </c>
    </row>
    <row r="44" spans="4:10" x14ac:dyDescent="0.25">
      <c r="J44" s="4"/>
    </row>
    <row r="51" spans="3:6" x14ac:dyDescent="0.25">
      <c r="C51" s="26"/>
      <c r="F51" s="22"/>
    </row>
  </sheetData>
  <pageMargins left="0.43307086614173229" right="0.11811023622047245" top="1.6141732283464567" bottom="0.74803149606299213" header="0.31496062992125984" footer="0.31496062992125984"/>
  <pageSetup scale="110" orientation="portrait" horizontalDpi="4294967293" verticalDpi="0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/>
  <dimension ref="A2:J51"/>
  <sheetViews>
    <sheetView workbookViewId="0">
      <selection activeCell="D33" sqref="A2:D33"/>
    </sheetView>
  </sheetViews>
  <sheetFormatPr baseColWidth="10" defaultRowHeight="15" x14ac:dyDescent="0.25"/>
  <cols>
    <col min="1" max="1" width="12.7109375" customWidth="1"/>
    <col min="2" max="2" width="19.7109375" customWidth="1"/>
    <col min="3" max="3" width="46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A3" s="43" t="s">
        <v>0</v>
      </c>
      <c r="B3" s="43" t="s">
        <v>18</v>
      </c>
      <c r="C3" s="43" t="s">
        <v>1</v>
      </c>
      <c r="D3" s="43" t="s">
        <v>2</v>
      </c>
      <c r="E3" s="2"/>
      <c r="G3" s="3" t="s">
        <v>38</v>
      </c>
      <c r="H3" s="23">
        <f>(D33)</f>
        <v>136149</v>
      </c>
      <c r="J3" s="29">
        <f>(H3)</f>
        <v>136149</v>
      </c>
    </row>
    <row r="4" spans="1:10" ht="15.75" thickBot="1" x14ac:dyDescent="0.3">
      <c r="A4" s="36">
        <v>41460</v>
      </c>
      <c r="B4" s="37">
        <v>12951097392</v>
      </c>
      <c r="C4" s="38" t="s">
        <v>133</v>
      </c>
      <c r="D4" s="41">
        <v>16257</v>
      </c>
      <c r="G4" s="20">
        <v>0</v>
      </c>
      <c r="H4" s="23">
        <v>0</v>
      </c>
      <c r="J4" s="29">
        <f>(H4*G4)</f>
        <v>0</v>
      </c>
    </row>
    <row r="5" spans="1:10" ht="15.75" thickBot="1" x14ac:dyDescent="0.3">
      <c r="A5" s="44">
        <v>41460</v>
      </c>
      <c r="B5" s="45">
        <v>50632</v>
      </c>
      <c r="C5" s="46" t="s">
        <v>290</v>
      </c>
      <c r="D5" s="47">
        <v>835</v>
      </c>
      <c r="G5" s="20">
        <v>0</v>
      </c>
      <c r="H5" s="23">
        <v>0</v>
      </c>
      <c r="J5" s="29">
        <f t="shared" ref="J5:J12" si="0">(H5*G5)</f>
        <v>0</v>
      </c>
    </row>
    <row r="6" spans="1:10" ht="15.75" thickBot="1" x14ac:dyDescent="0.3">
      <c r="A6" s="36">
        <v>41461</v>
      </c>
      <c r="B6" s="37">
        <v>3447</v>
      </c>
      <c r="C6" s="38" t="s">
        <v>502</v>
      </c>
      <c r="D6" s="41">
        <v>2000</v>
      </c>
      <c r="E6" s="50"/>
      <c r="G6" s="20">
        <v>0</v>
      </c>
      <c r="H6" s="23">
        <v>0</v>
      </c>
      <c r="J6" s="29">
        <f t="shared" si="0"/>
        <v>0</v>
      </c>
    </row>
    <row r="7" spans="1:10" ht="15.75" thickBot="1" x14ac:dyDescent="0.3">
      <c r="A7" s="36">
        <v>41461</v>
      </c>
      <c r="B7" s="37" t="s">
        <v>503</v>
      </c>
      <c r="C7" s="38" t="s">
        <v>144</v>
      </c>
      <c r="D7" s="41">
        <v>38790</v>
      </c>
      <c r="E7" s="50"/>
      <c r="G7" s="20"/>
      <c r="H7" s="23"/>
      <c r="J7" s="29"/>
    </row>
    <row r="8" spans="1:10" ht="15.75" thickBot="1" x14ac:dyDescent="0.3">
      <c r="A8" s="44">
        <v>41463</v>
      </c>
      <c r="B8" s="45">
        <v>21230287</v>
      </c>
      <c r="C8" s="46" t="s">
        <v>147</v>
      </c>
      <c r="D8" s="47">
        <v>23470</v>
      </c>
      <c r="E8" s="50"/>
      <c r="G8" s="20">
        <v>0</v>
      </c>
      <c r="H8" s="23">
        <v>0</v>
      </c>
      <c r="J8" s="29">
        <f t="shared" si="0"/>
        <v>0</v>
      </c>
    </row>
    <row r="9" spans="1:10" ht="15.75" thickBot="1" x14ac:dyDescent="0.3">
      <c r="A9" s="36">
        <v>41463</v>
      </c>
      <c r="B9" s="37">
        <v>45058</v>
      </c>
      <c r="C9" s="38" t="s">
        <v>260</v>
      </c>
      <c r="D9" s="41">
        <v>1500</v>
      </c>
      <c r="E9" s="50"/>
      <c r="G9" s="20">
        <v>0</v>
      </c>
      <c r="H9" s="23">
        <v>0</v>
      </c>
      <c r="J9" s="29">
        <f t="shared" si="0"/>
        <v>0</v>
      </c>
    </row>
    <row r="10" spans="1:10" ht="15.75" thickBot="1" x14ac:dyDescent="0.3">
      <c r="A10" s="44">
        <v>41464</v>
      </c>
      <c r="B10" s="48">
        <v>12951097475</v>
      </c>
      <c r="C10" s="46" t="s">
        <v>133</v>
      </c>
      <c r="D10" s="47">
        <v>31077</v>
      </c>
      <c r="E10" s="50"/>
      <c r="G10" s="20">
        <v>0</v>
      </c>
      <c r="H10" s="23">
        <v>0</v>
      </c>
      <c r="J10" s="29">
        <f t="shared" si="0"/>
        <v>0</v>
      </c>
    </row>
    <row r="11" spans="1:10" ht="15.75" thickBot="1" x14ac:dyDescent="0.3">
      <c r="A11" s="36">
        <v>41466</v>
      </c>
      <c r="B11" s="37">
        <v>33252755</v>
      </c>
      <c r="C11" s="38" t="s">
        <v>147</v>
      </c>
      <c r="D11" s="41">
        <v>22220</v>
      </c>
      <c r="E11" s="50"/>
      <c r="G11" s="20">
        <v>0</v>
      </c>
      <c r="H11" s="23">
        <v>0</v>
      </c>
      <c r="J11" s="29">
        <f t="shared" si="0"/>
        <v>0</v>
      </c>
    </row>
    <row r="12" spans="1:10" ht="15.75" thickBot="1" x14ac:dyDescent="0.3">
      <c r="A12" s="44"/>
      <c r="B12" s="45"/>
      <c r="C12" s="46"/>
      <c r="D12" s="47">
        <v>0</v>
      </c>
      <c r="E12" s="50"/>
      <c r="G12" s="20">
        <v>0</v>
      </c>
      <c r="H12" s="23">
        <v>0</v>
      </c>
      <c r="J12" s="29">
        <f t="shared" si="0"/>
        <v>0</v>
      </c>
    </row>
    <row r="13" spans="1:10" ht="15.75" thickBot="1" x14ac:dyDescent="0.3">
      <c r="A13" s="36"/>
      <c r="B13" s="37"/>
      <c r="C13" s="38"/>
      <c r="D13" s="41">
        <v>0</v>
      </c>
      <c r="E13" s="50"/>
      <c r="G13" s="21">
        <v>0</v>
      </c>
      <c r="H13" s="25">
        <v>0</v>
      </c>
      <c r="I13" s="2">
        <v>500</v>
      </c>
      <c r="J13" s="29">
        <f t="shared" ref="J13:J15" si="1">(G13*H13*I13)</f>
        <v>0</v>
      </c>
    </row>
    <row r="14" spans="1:10" ht="15.75" thickBot="1" x14ac:dyDescent="0.3">
      <c r="A14" s="44"/>
      <c r="B14" s="45"/>
      <c r="C14" s="46"/>
      <c r="D14" s="47">
        <v>0</v>
      </c>
      <c r="G14" s="21">
        <v>0</v>
      </c>
      <c r="H14" s="25">
        <v>0</v>
      </c>
      <c r="I14" s="2">
        <v>500</v>
      </c>
      <c r="J14" s="29">
        <f t="shared" si="1"/>
        <v>0</v>
      </c>
    </row>
    <row r="15" spans="1:10" ht="15.75" thickBot="1" x14ac:dyDescent="0.3">
      <c r="A15" s="36"/>
      <c r="B15" s="37"/>
      <c r="C15" s="38"/>
      <c r="D15" s="41">
        <v>0</v>
      </c>
      <c r="G15" s="21">
        <v>0</v>
      </c>
      <c r="H15" s="25">
        <v>0</v>
      </c>
      <c r="I15" s="2">
        <v>500</v>
      </c>
      <c r="J15" s="29">
        <f t="shared" si="1"/>
        <v>0</v>
      </c>
    </row>
    <row r="16" spans="1:10" ht="15.75" thickBot="1" x14ac:dyDescent="0.3">
      <c r="A16" s="44"/>
      <c r="B16" s="45"/>
      <c r="C16" s="46"/>
      <c r="D16" s="47">
        <v>0</v>
      </c>
      <c r="G16" s="21">
        <v>0</v>
      </c>
      <c r="H16" s="25">
        <v>0</v>
      </c>
      <c r="I16" s="2">
        <v>500</v>
      </c>
      <c r="J16" s="29">
        <f>(G16*H16*I16)</f>
        <v>0</v>
      </c>
    </row>
    <row r="17" spans="1:10" ht="15.75" thickBot="1" x14ac:dyDescent="0.3">
      <c r="A17" s="15"/>
      <c r="B17" s="18"/>
      <c r="C17" s="16"/>
      <c r="D17" s="41">
        <v>0</v>
      </c>
      <c r="G17" s="21">
        <v>0</v>
      </c>
      <c r="H17" s="25">
        <v>0</v>
      </c>
      <c r="I17" s="2">
        <v>500</v>
      </c>
      <c r="J17" s="29">
        <f t="shared" ref="J17" si="2">(G17*H17*I17)</f>
        <v>0</v>
      </c>
    </row>
    <row r="18" spans="1:10" ht="15.75" thickBot="1" x14ac:dyDescent="0.3">
      <c r="A18" s="44"/>
      <c r="B18" s="45"/>
      <c r="C18" s="46"/>
      <c r="D18" s="47">
        <v>0</v>
      </c>
      <c r="F18" s="30"/>
      <c r="G18" s="21">
        <v>0</v>
      </c>
      <c r="H18" s="23">
        <v>0</v>
      </c>
      <c r="J18" s="29">
        <f>(H18)</f>
        <v>0</v>
      </c>
    </row>
    <row r="19" spans="1:10" ht="15.75" thickBot="1" x14ac:dyDescent="0.3">
      <c r="A19" s="15"/>
      <c r="B19" s="18"/>
      <c r="C19" s="16"/>
      <c r="D19" s="41">
        <v>0</v>
      </c>
      <c r="F19" s="30" t="s">
        <v>224</v>
      </c>
      <c r="G19" s="21">
        <v>0</v>
      </c>
      <c r="H19" s="23">
        <v>0</v>
      </c>
      <c r="J19" s="29">
        <f>(H19)</f>
        <v>0</v>
      </c>
    </row>
    <row r="20" spans="1:10" ht="15.75" thickBot="1" x14ac:dyDescent="0.3">
      <c r="A20" s="15"/>
      <c r="B20" s="18"/>
      <c r="C20" s="16"/>
      <c r="D20" s="41">
        <v>0</v>
      </c>
      <c r="F20" s="30"/>
      <c r="G20" s="21">
        <v>0</v>
      </c>
      <c r="H20" s="23">
        <v>0</v>
      </c>
      <c r="J20" s="29">
        <f>(H20)</f>
        <v>0</v>
      </c>
    </row>
    <row r="21" spans="1:10" ht="15.75" thickBot="1" x14ac:dyDescent="0.3">
      <c r="A21" s="15"/>
      <c r="B21" s="18"/>
      <c r="C21" s="16"/>
      <c r="D21" s="41">
        <v>0</v>
      </c>
      <c r="F21" s="30"/>
      <c r="G21" s="21">
        <v>0</v>
      </c>
      <c r="H21" s="23">
        <v>0</v>
      </c>
      <c r="J21" s="29">
        <f>(H21)</f>
        <v>0</v>
      </c>
    </row>
    <row r="22" spans="1:10" ht="15.75" thickBot="1" x14ac:dyDescent="0.3">
      <c r="A22" s="15"/>
      <c r="B22" s="18"/>
      <c r="C22" s="16"/>
      <c r="D22" s="41">
        <v>0</v>
      </c>
      <c r="J22" s="20">
        <f>SUM(J3:J21)</f>
        <v>136149</v>
      </c>
    </row>
    <row r="23" spans="1:10" x14ac:dyDescent="0.25">
      <c r="A23" s="15"/>
      <c r="B23" s="18"/>
      <c r="C23" s="16"/>
      <c r="D23" s="41">
        <v>0</v>
      </c>
    </row>
    <row r="24" spans="1:10" x14ac:dyDescent="0.25">
      <c r="A24" s="15"/>
      <c r="B24" s="18"/>
      <c r="C24" s="16"/>
      <c r="D24" s="41">
        <v>0</v>
      </c>
    </row>
    <row r="25" spans="1:10" x14ac:dyDescent="0.25">
      <c r="A25" s="15"/>
      <c r="B25" s="18"/>
      <c r="C25" s="16"/>
      <c r="D25" s="41">
        <v>0</v>
      </c>
    </row>
    <row r="26" spans="1:10" x14ac:dyDescent="0.25">
      <c r="A26" s="15"/>
      <c r="B26" s="18"/>
      <c r="C26" s="16"/>
      <c r="D26" s="41">
        <v>0</v>
      </c>
    </row>
    <row r="27" spans="1:10" x14ac:dyDescent="0.25">
      <c r="A27" s="15"/>
      <c r="B27" s="18"/>
      <c r="C27" s="16"/>
      <c r="D27" s="41">
        <v>0</v>
      </c>
    </row>
    <row r="28" spans="1:10" x14ac:dyDescent="0.25">
      <c r="A28" s="15"/>
      <c r="B28" s="18"/>
      <c r="C28" s="16"/>
      <c r="D28" s="41">
        <v>0</v>
      </c>
    </row>
    <row r="29" spans="1:10" x14ac:dyDescent="0.25">
      <c r="A29" s="15"/>
      <c r="B29" s="18"/>
      <c r="C29" s="16"/>
      <c r="D29" s="41">
        <v>0</v>
      </c>
    </row>
    <row r="30" spans="1:10" x14ac:dyDescent="0.25">
      <c r="A30" s="15"/>
      <c r="B30" s="18"/>
      <c r="C30" s="16"/>
      <c r="D30" s="41">
        <v>0</v>
      </c>
    </row>
    <row r="31" spans="1:10" x14ac:dyDescent="0.25">
      <c r="A31" s="15"/>
      <c r="B31" s="18"/>
      <c r="C31" s="16"/>
      <c r="D31" s="41">
        <v>0</v>
      </c>
    </row>
    <row r="32" spans="1:10" x14ac:dyDescent="0.25">
      <c r="A32" s="15"/>
      <c r="B32" s="18"/>
      <c r="C32" s="16"/>
      <c r="D32" s="41">
        <v>0</v>
      </c>
    </row>
    <row r="33" spans="4:10" x14ac:dyDescent="0.25">
      <c r="D33" s="49">
        <f>SUM(D4:D32)</f>
        <v>136149</v>
      </c>
    </row>
    <row r="44" spans="4:10" x14ac:dyDescent="0.25">
      <c r="J44" s="4"/>
    </row>
    <row r="51" spans="3:6" x14ac:dyDescent="0.25">
      <c r="C51" s="26"/>
      <c r="F51" s="22"/>
    </row>
  </sheetData>
  <pageMargins left="0.43307086614173229" right="0.11811023622047245" top="1.6141732283464567" bottom="0.74803149606299213" header="0.31496062992125984" footer="0.31496062992125984"/>
  <pageSetup scale="110" orientation="portrait" horizontalDpi="4294967293" verticalDpi="0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2"/>
  <dimension ref="A2:J51"/>
  <sheetViews>
    <sheetView workbookViewId="0">
      <selection sqref="A1:D33"/>
    </sheetView>
  </sheetViews>
  <sheetFormatPr baseColWidth="10" defaultRowHeight="15" x14ac:dyDescent="0.25"/>
  <cols>
    <col min="1" max="1" width="12.7109375" customWidth="1"/>
    <col min="2" max="2" width="19.7109375" customWidth="1"/>
    <col min="3" max="3" width="46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A3" s="43" t="s">
        <v>0</v>
      </c>
      <c r="B3" s="43" t="s">
        <v>18</v>
      </c>
      <c r="C3" s="43" t="s">
        <v>1</v>
      </c>
      <c r="D3" s="43" t="s">
        <v>2</v>
      </c>
      <c r="E3" s="2"/>
      <c r="G3" s="3" t="s">
        <v>38</v>
      </c>
      <c r="H3" s="23">
        <f>(D33)</f>
        <v>152255.01</v>
      </c>
      <c r="J3" s="29">
        <f>(H3)</f>
        <v>152255.01</v>
      </c>
    </row>
    <row r="4" spans="1:10" ht="15.75" thickBot="1" x14ac:dyDescent="0.3">
      <c r="A4" s="36">
        <v>41453</v>
      </c>
      <c r="B4" s="37">
        <v>75305</v>
      </c>
      <c r="C4" s="38" t="s">
        <v>424</v>
      </c>
      <c r="D4" s="41">
        <v>4300</v>
      </c>
      <c r="G4" s="20">
        <v>0</v>
      </c>
      <c r="H4" s="23">
        <v>0</v>
      </c>
      <c r="J4" s="29">
        <f>(H4*G4)</f>
        <v>0</v>
      </c>
    </row>
    <row r="5" spans="1:10" ht="15.75" thickBot="1" x14ac:dyDescent="0.3">
      <c r="A5" s="44">
        <v>41453</v>
      </c>
      <c r="B5" s="45">
        <v>12951097215</v>
      </c>
      <c r="C5" s="46" t="s">
        <v>58</v>
      </c>
      <c r="D5" s="47">
        <v>9830</v>
      </c>
      <c r="G5" s="20">
        <v>0</v>
      </c>
      <c r="H5" s="23">
        <v>0</v>
      </c>
      <c r="J5" s="29">
        <f t="shared" ref="J5:J12" si="0">(H5*G5)</f>
        <v>0</v>
      </c>
    </row>
    <row r="6" spans="1:10" ht="15.75" thickBot="1" x14ac:dyDescent="0.3">
      <c r="A6" s="36">
        <v>41454</v>
      </c>
      <c r="B6" s="37" t="s">
        <v>495</v>
      </c>
      <c r="C6" s="38" t="s">
        <v>496</v>
      </c>
      <c r="D6" s="41">
        <v>6373.26</v>
      </c>
      <c r="E6" s="50"/>
      <c r="G6" s="20">
        <v>0</v>
      </c>
      <c r="H6" s="23">
        <v>0</v>
      </c>
      <c r="J6" s="29">
        <f t="shared" si="0"/>
        <v>0</v>
      </c>
    </row>
    <row r="7" spans="1:10" ht="15.75" thickBot="1" x14ac:dyDescent="0.3">
      <c r="A7" s="36">
        <v>41454</v>
      </c>
      <c r="B7" s="37">
        <v>4385567</v>
      </c>
      <c r="C7" s="38" t="s">
        <v>497</v>
      </c>
      <c r="D7" s="41">
        <v>1860</v>
      </c>
      <c r="E7" s="50"/>
      <c r="G7" s="20"/>
      <c r="H7" s="23"/>
      <c r="J7" s="29"/>
    </row>
    <row r="8" spans="1:10" ht="15.75" thickBot="1" x14ac:dyDescent="0.3">
      <c r="A8" s="44">
        <v>41455</v>
      </c>
      <c r="B8" s="45">
        <v>471719</v>
      </c>
      <c r="C8" s="46" t="s">
        <v>333</v>
      </c>
      <c r="D8" s="47">
        <v>2000</v>
      </c>
      <c r="E8" s="50"/>
      <c r="G8" s="20">
        <v>0</v>
      </c>
      <c r="H8" s="23">
        <v>0</v>
      </c>
      <c r="J8" s="29">
        <f t="shared" si="0"/>
        <v>0</v>
      </c>
    </row>
    <row r="9" spans="1:10" ht="15.75" thickBot="1" x14ac:dyDescent="0.3">
      <c r="A9" s="36">
        <v>41454</v>
      </c>
      <c r="B9" s="37">
        <v>16887</v>
      </c>
      <c r="C9" s="38" t="s">
        <v>498</v>
      </c>
      <c r="D9" s="41">
        <v>9679.2999999999993</v>
      </c>
      <c r="E9" s="50"/>
      <c r="G9" s="20">
        <v>0</v>
      </c>
      <c r="H9" s="23">
        <v>0</v>
      </c>
      <c r="J9" s="29">
        <f t="shared" si="0"/>
        <v>0</v>
      </c>
    </row>
    <row r="10" spans="1:10" ht="15.75" thickBot="1" x14ac:dyDescent="0.3">
      <c r="A10" s="44">
        <v>41454</v>
      </c>
      <c r="B10" s="48">
        <v>16886</v>
      </c>
      <c r="C10" s="46" t="s">
        <v>499</v>
      </c>
      <c r="D10" s="47">
        <v>15142.45</v>
      </c>
      <c r="E10" s="50"/>
      <c r="G10" s="20">
        <v>0</v>
      </c>
      <c r="H10" s="23">
        <v>0</v>
      </c>
      <c r="J10" s="29">
        <f t="shared" si="0"/>
        <v>0</v>
      </c>
    </row>
    <row r="11" spans="1:10" ht="15.75" thickBot="1" x14ac:dyDescent="0.3">
      <c r="A11" s="36">
        <v>41456</v>
      </c>
      <c r="B11" s="37">
        <v>4388048</v>
      </c>
      <c r="C11" s="38" t="s">
        <v>500</v>
      </c>
      <c r="D11" s="41">
        <v>5620</v>
      </c>
      <c r="E11" s="50"/>
      <c r="G11" s="20">
        <v>0</v>
      </c>
      <c r="H11" s="23">
        <v>0</v>
      </c>
      <c r="J11" s="29">
        <f t="shared" si="0"/>
        <v>0</v>
      </c>
    </row>
    <row r="12" spans="1:10" ht="15.75" thickBot="1" x14ac:dyDescent="0.3">
      <c r="A12" s="44">
        <v>41456</v>
      </c>
      <c r="B12" s="45">
        <v>33252744</v>
      </c>
      <c r="C12" s="46" t="s">
        <v>270</v>
      </c>
      <c r="D12" s="47">
        <v>24720</v>
      </c>
      <c r="E12" s="50"/>
      <c r="G12" s="20">
        <v>0</v>
      </c>
      <c r="H12" s="23">
        <v>0</v>
      </c>
      <c r="J12" s="29">
        <f t="shared" si="0"/>
        <v>0</v>
      </c>
    </row>
    <row r="13" spans="1:10" ht="15.75" thickBot="1" x14ac:dyDescent="0.3">
      <c r="A13" s="36">
        <v>41458</v>
      </c>
      <c r="B13" s="37" t="s">
        <v>501</v>
      </c>
      <c r="C13" s="38" t="s">
        <v>285</v>
      </c>
      <c r="D13" s="41">
        <v>9200</v>
      </c>
      <c r="E13" s="50"/>
      <c r="G13" s="21">
        <v>0</v>
      </c>
      <c r="H13" s="25">
        <v>0</v>
      </c>
      <c r="I13" s="2">
        <v>500</v>
      </c>
      <c r="J13" s="29">
        <f t="shared" ref="J13:J15" si="1">(G13*H13*I13)</f>
        <v>0</v>
      </c>
    </row>
    <row r="14" spans="1:10" ht="15.75" thickBot="1" x14ac:dyDescent="0.3">
      <c r="A14" s="44">
        <v>41457</v>
      </c>
      <c r="B14" s="45">
        <v>1251097307</v>
      </c>
      <c r="C14" s="46" t="s">
        <v>58</v>
      </c>
      <c r="D14" s="47">
        <v>7864</v>
      </c>
      <c r="G14" s="21">
        <v>0</v>
      </c>
      <c r="H14" s="25">
        <v>0</v>
      </c>
      <c r="I14" s="2">
        <v>500</v>
      </c>
      <c r="J14" s="29">
        <f t="shared" si="1"/>
        <v>0</v>
      </c>
    </row>
    <row r="15" spans="1:10" ht="15.75" thickBot="1" x14ac:dyDescent="0.3">
      <c r="A15" s="36">
        <v>41457</v>
      </c>
      <c r="B15" s="37">
        <v>4390441</v>
      </c>
      <c r="C15" s="38" t="s">
        <v>290</v>
      </c>
      <c r="D15" s="41">
        <v>3340</v>
      </c>
      <c r="G15" s="21">
        <v>0</v>
      </c>
      <c r="H15" s="25">
        <v>0</v>
      </c>
      <c r="I15" s="2">
        <v>500</v>
      </c>
      <c r="J15" s="29">
        <f t="shared" si="1"/>
        <v>0</v>
      </c>
    </row>
    <row r="16" spans="1:10" ht="15.75" thickBot="1" x14ac:dyDescent="0.3">
      <c r="A16" s="44">
        <v>41459</v>
      </c>
      <c r="B16" s="45">
        <v>3325750</v>
      </c>
      <c r="C16" s="46" t="s">
        <v>270</v>
      </c>
      <c r="D16" s="47">
        <v>23526</v>
      </c>
      <c r="G16" s="21">
        <v>0</v>
      </c>
      <c r="H16" s="25">
        <v>0</v>
      </c>
      <c r="I16" s="2">
        <v>500</v>
      </c>
      <c r="J16" s="29">
        <f>(G16*H16*I16)</f>
        <v>0</v>
      </c>
    </row>
    <row r="17" spans="1:10" ht="15.75" thickBot="1" x14ac:dyDescent="0.3">
      <c r="A17" s="15">
        <v>41460</v>
      </c>
      <c r="B17" s="18">
        <v>2649</v>
      </c>
      <c r="C17" s="16" t="s">
        <v>248</v>
      </c>
      <c r="D17" s="41">
        <v>28800</v>
      </c>
      <c r="G17" s="21">
        <v>0</v>
      </c>
      <c r="H17" s="25">
        <v>0</v>
      </c>
      <c r="I17" s="2">
        <v>500</v>
      </c>
      <c r="J17" s="29">
        <f t="shared" ref="J17" si="2">(G17*H17*I17)</f>
        <v>0</v>
      </c>
    </row>
    <row r="18" spans="1:10" ht="15.75" thickBot="1" x14ac:dyDescent="0.3">
      <c r="A18" s="44"/>
      <c r="B18" s="45"/>
      <c r="C18" s="46"/>
      <c r="D18" s="47">
        <v>0</v>
      </c>
      <c r="F18" s="30"/>
      <c r="G18" s="21">
        <v>0</v>
      </c>
      <c r="H18" s="23">
        <v>0</v>
      </c>
      <c r="J18" s="29">
        <f>(H18)</f>
        <v>0</v>
      </c>
    </row>
    <row r="19" spans="1:10" ht="15.75" thickBot="1" x14ac:dyDescent="0.3">
      <c r="A19" s="15"/>
      <c r="B19" s="18"/>
      <c r="C19" s="16"/>
      <c r="D19" s="41">
        <v>0</v>
      </c>
      <c r="F19" s="30" t="s">
        <v>224</v>
      </c>
      <c r="G19" s="21">
        <v>0</v>
      </c>
      <c r="H19" s="23">
        <v>0</v>
      </c>
      <c r="J19" s="29">
        <f>(H19)</f>
        <v>0</v>
      </c>
    </row>
    <row r="20" spans="1:10" ht="15.75" thickBot="1" x14ac:dyDescent="0.3">
      <c r="A20" s="15"/>
      <c r="B20" s="18"/>
      <c r="C20" s="16"/>
      <c r="D20" s="41">
        <v>0</v>
      </c>
      <c r="F20" s="30"/>
      <c r="G20" s="21">
        <v>0</v>
      </c>
      <c r="H20" s="23">
        <v>0</v>
      </c>
      <c r="J20" s="29">
        <f>(H20)</f>
        <v>0</v>
      </c>
    </row>
    <row r="21" spans="1:10" ht="15.75" thickBot="1" x14ac:dyDescent="0.3">
      <c r="A21" s="15"/>
      <c r="B21" s="18"/>
      <c r="C21" s="16"/>
      <c r="D21" s="41">
        <v>0</v>
      </c>
      <c r="F21" s="30"/>
      <c r="G21" s="21">
        <v>0</v>
      </c>
      <c r="H21" s="23">
        <v>0</v>
      </c>
      <c r="J21" s="29">
        <f>(H21)</f>
        <v>0</v>
      </c>
    </row>
    <row r="22" spans="1:10" ht="15.75" thickBot="1" x14ac:dyDescent="0.3">
      <c r="A22" s="15"/>
      <c r="B22" s="18"/>
      <c r="C22" s="16"/>
      <c r="D22" s="41">
        <v>0</v>
      </c>
      <c r="J22" s="20">
        <f>SUM(J3:J21)</f>
        <v>152255.01</v>
      </c>
    </row>
    <row r="23" spans="1:10" x14ac:dyDescent="0.25">
      <c r="A23" s="15"/>
      <c r="B23" s="18"/>
      <c r="C23" s="16"/>
      <c r="D23" s="41">
        <v>0</v>
      </c>
    </row>
    <row r="24" spans="1:10" x14ac:dyDescent="0.25">
      <c r="A24" s="15"/>
      <c r="B24" s="18"/>
      <c r="C24" s="16"/>
      <c r="D24" s="41">
        <v>0</v>
      </c>
    </row>
    <row r="25" spans="1:10" x14ac:dyDescent="0.25">
      <c r="A25" s="15"/>
      <c r="B25" s="18"/>
      <c r="C25" s="16"/>
      <c r="D25" s="41">
        <v>0</v>
      </c>
    </row>
    <row r="26" spans="1:10" x14ac:dyDescent="0.25">
      <c r="A26" s="15"/>
      <c r="B26" s="18"/>
      <c r="C26" s="16"/>
      <c r="D26" s="41">
        <v>0</v>
      </c>
    </row>
    <row r="27" spans="1:10" x14ac:dyDescent="0.25">
      <c r="A27" s="15"/>
      <c r="B27" s="18"/>
      <c r="C27" s="16"/>
      <c r="D27" s="41">
        <v>0</v>
      </c>
    </row>
    <row r="28" spans="1:10" x14ac:dyDescent="0.25">
      <c r="A28" s="15"/>
      <c r="B28" s="18"/>
      <c r="C28" s="16"/>
      <c r="D28" s="41">
        <v>0</v>
      </c>
    </row>
    <row r="29" spans="1:10" x14ac:dyDescent="0.25">
      <c r="A29" s="15"/>
      <c r="B29" s="18"/>
      <c r="C29" s="16"/>
      <c r="D29" s="41">
        <v>0</v>
      </c>
    </row>
    <row r="30" spans="1:10" x14ac:dyDescent="0.25">
      <c r="A30" s="15"/>
      <c r="B30" s="18"/>
      <c r="C30" s="16"/>
      <c r="D30" s="41">
        <v>0</v>
      </c>
    </row>
    <row r="31" spans="1:10" x14ac:dyDescent="0.25">
      <c r="A31" s="15"/>
      <c r="B31" s="18"/>
      <c r="C31" s="16"/>
      <c r="D31" s="41">
        <v>0</v>
      </c>
    </row>
    <row r="32" spans="1:10" x14ac:dyDescent="0.25">
      <c r="A32" s="15"/>
      <c r="B32" s="18"/>
      <c r="C32" s="16"/>
      <c r="D32" s="41">
        <v>0</v>
      </c>
    </row>
    <row r="33" spans="4:10" x14ac:dyDescent="0.25">
      <c r="D33" s="49">
        <f>SUM(D4:D32)</f>
        <v>152255.01</v>
      </c>
    </row>
    <row r="44" spans="4:10" x14ac:dyDescent="0.25">
      <c r="J44" s="4"/>
    </row>
    <row r="51" spans="3:6" x14ac:dyDescent="0.25">
      <c r="C51" s="26"/>
      <c r="F51" s="22"/>
    </row>
  </sheetData>
  <pageMargins left="0.43307086614173229" right="0.11811023622047245" top="1.6141732283464567" bottom="0.74803149606299213" header="0.31496062992125984" footer="0.31496062992125984"/>
  <pageSetup scale="110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2"/>
  <sheetViews>
    <sheetView workbookViewId="0">
      <selection sqref="A1:D34"/>
    </sheetView>
  </sheetViews>
  <sheetFormatPr baseColWidth="10" defaultRowHeight="15" x14ac:dyDescent="0.25"/>
  <cols>
    <col min="1" max="1" width="12.7109375" customWidth="1"/>
    <col min="2" max="2" width="19.7109375" customWidth="1"/>
    <col min="3" max="3" width="49.140625" bestFit="1" customWidth="1"/>
    <col min="4" max="4" width="12.85546875" bestFit="1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A3" s="51" t="s">
        <v>0</v>
      </c>
      <c r="B3" s="51" t="s">
        <v>18</v>
      </c>
      <c r="C3" s="51" t="s">
        <v>1</v>
      </c>
      <c r="D3" s="51" t="s">
        <v>2</v>
      </c>
      <c r="E3" s="2"/>
      <c r="G3" s="3" t="s">
        <v>38</v>
      </c>
      <c r="H3" s="23">
        <f>(D34)</f>
        <v>209169.99999999997</v>
      </c>
      <c r="J3" s="29">
        <f>(H3)</f>
        <v>209169.99999999997</v>
      </c>
    </row>
    <row r="4" spans="1:10" ht="15.75" thickBot="1" x14ac:dyDescent="0.3">
      <c r="A4" s="52">
        <v>42068</v>
      </c>
      <c r="B4" s="53">
        <v>249690</v>
      </c>
      <c r="C4" s="38" t="s">
        <v>900</v>
      </c>
      <c r="D4" s="54">
        <v>4869.96</v>
      </c>
      <c r="E4" s="2"/>
      <c r="G4" s="3"/>
      <c r="H4" s="23"/>
      <c r="J4" s="29"/>
    </row>
    <row r="5" spans="1:10" ht="15.75" thickBot="1" x14ac:dyDescent="0.3">
      <c r="A5" s="52">
        <v>42069</v>
      </c>
      <c r="B5" s="53"/>
      <c r="C5" s="38" t="s">
        <v>528</v>
      </c>
      <c r="D5" s="55">
        <v>440</v>
      </c>
      <c r="G5" s="20">
        <v>0</v>
      </c>
      <c r="H5" s="23">
        <v>0</v>
      </c>
      <c r="J5" s="29">
        <f>(H5*G5)</f>
        <v>0</v>
      </c>
    </row>
    <row r="6" spans="1:10" ht="15.75" thickBot="1" x14ac:dyDescent="0.3">
      <c r="A6" s="52">
        <v>42070</v>
      </c>
      <c r="B6" s="53">
        <v>1492</v>
      </c>
      <c r="C6" s="38" t="s">
        <v>143</v>
      </c>
      <c r="D6" s="54">
        <v>8721.24</v>
      </c>
      <c r="G6" s="20">
        <v>0</v>
      </c>
      <c r="H6" s="23">
        <v>0</v>
      </c>
      <c r="J6" s="29">
        <f t="shared" ref="J6:J14" si="0">(H6*G6)</f>
        <v>0</v>
      </c>
    </row>
    <row r="7" spans="1:10" ht="15.75" thickBot="1" x14ac:dyDescent="0.3">
      <c r="A7" s="52">
        <v>42070</v>
      </c>
      <c r="B7" s="37" t="s">
        <v>901</v>
      </c>
      <c r="C7" s="38" t="s">
        <v>144</v>
      </c>
      <c r="D7" s="54">
        <v>23500</v>
      </c>
      <c r="E7" s="50"/>
      <c r="G7" s="20">
        <v>0</v>
      </c>
      <c r="H7" s="23">
        <v>0</v>
      </c>
      <c r="J7" s="29">
        <f t="shared" si="0"/>
        <v>0</v>
      </c>
    </row>
    <row r="8" spans="1:10" ht="15.75" thickBot="1" x14ac:dyDescent="0.3">
      <c r="A8" s="36">
        <v>42072</v>
      </c>
      <c r="B8" s="37">
        <v>15387</v>
      </c>
      <c r="C8" s="38" t="s">
        <v>902</v>
      </c>
      <c r="D8" s="54">
        <v>2250</v>
      </c>
      <c r="E8" s="50"/>
      <c r="G8" s="20">
        <v>0</v>
      </c>
      <c r="H8" s="23"/>
      <c r="J8" s="29"/>
    </row>
    <row r="9" spans="1:10" ht="15.75" thickBot="1" x14ac:dyDescent="0.3">
      <c r="A9" s="36">
        <v>42072</v>
      </c>
      <c r="B9" s="38">
        <v>1493</v>
      </c>
      <c r="C9" s="38" t="s">
        <v>414</v>
      </c>
      <c r="D9" s="54">
        <v>47746.8</v>
      </c>
      <c r="E9" s="50"/>
      <c r="G9" s="20"/>
      <c r="H9" s="23"/>
      <c r="J9" s="29"/>
    </row>
    <row r="10" spans="1:10" ht="15.75" thickBot="1" x14ac:dyDescent="0.3">
      <c r="A10" s="36">
        <v>42072</v>
      </c>
      <c r="B10" s="37">
        <v>1494</v>
      </c>
      <c r="C10" s="38" t="s">
        <v>414</v>
      </c>
      <c r="D10" s="54">
        <v>47746.8</v>
      </c>
      <c r="E10" s="50"/>
      <c r="G10" s="20">
        <v>0</v>
      </c>
      <c r="H10" s="23">
        <v>0</v>
      </c>
      <c r="J10" s="29">
        <f t="shared" si="0"/>
        <v>0</v>
      </c>
    </row>
    <row r="11" spans="1:10" ht="15.75" thickBot="1" x14ac:dyDescent="0.3">
      <c r="A11" s="36">
        <v>42072</v>
      </c>
      <c r="B11" s="37">
        <v>1495</v>
      </c>
      <c r="C11" s="38" t="s">
        <v>414</v>
      </c>
      <c r="D11" s="54">
        <v>47746.8</v>
      </c>
      <c r="E11" s="50"/>
      <c r="G11" s="20">
        <v>0</v>
      </c>
      <c r="H11" s="23">
        <v>0</v>
      </c>
      <c r="J11" s="29">
        <f t="shared" si="0"/>
        <v>0</v>
      </c>
    </row>
    <row r="12" spans="1:10" ht="15.75" thickBot="1" x14ac:dyDescent="0.3">
      <c r="A12" s="36">
        <v>42072</v>
      </c>
      <c r="B12" s="37">
        <v>47816</v>
      </c>
      <c r="C12" s="38" t="s">
        <v>903</v>
      </c>
      <c r="D12" s="54">
        <v>16700</v>
      </c>
      <c r="E12" s="50"/>
      <c r="G12" s="20">
        <v>0</v>
      </c>
      <c r="H12" s="23">
        <v>0</v>
      </c>
      <c r="J12" s="29">
        <f t="shared" si="0"/>
        <v>0</v>
      </c>
    </row>
    <row r="13" spans="1:10" ht="15.75" thickBot="1" x14ac:dyDescent="0.3">
      <c r="A13" s="36">
        <v>42072</v>
      </c>
      <c r="B13" s="37" t="s">
        <v>904</v>
      </c>
      <c r="C13" s="38" t="s">
        <v>549</v>
      </c>
      <c r="D13" s="54">
        <v>8678.4</v>
      </c>
      <c r="E13" s="50"/>
      <c r="G13" s="20">
        <v>0</v>
      </c>
      <c r="H13" s="23">
        <v>0</v>
      </c>
      <c r="J13" s="29">
        <f t="shared" si="0"/>
        <v>0</v>
      </c>
    </row>
    <row r="14" spans="1:10" ht="15.75" thickBot="1" x14ac:dyDescent="0.3">
      <c r="A14" s="36">
        <v>42073</v>
      </c>
      <c r="B14" s="37"/>
      <c r="C14" s="38" t="s">
        <v>528</v>
      </c>
      <c r="D14" s="54">
        <v>770</v>
      </c>
      <c r="E14" s="50"/>
      <c r="G14" s="20">
        <v>0</v>
      </c>
      <c r="H14" s="23">
        <v>0</v>
      </c>
      <c r="J14" s="29">
        <f t="shared" si="0"/>
        <v>0</v>
      </c>
    </row>
    <row r="15" spans="1:10" ht="15.75" thickBot="1" x14ac:dyDescent="0.3">
      <c r="A15" s="36"/>
      <c r="B15" s="37"/>
      <c r="C15" s="38"/>
      <c r="D15" s="54">
        <v>0</v>
      </c>
      <c r="E15" s="50"/>
      <c r="G15" s="21">
        <v>0</v>
      </c>
      <c r="H15" s="25">
        <v>0</v>
      </c>
      <c r="I15" s="2">
        <v>500</v>
      </c>
      <c r="J15" s="29">
        <f t="shared" ref="J15:J16" si="1">(G15*H15*I15)</f>
        <v>0</v>
      </c>
    </row>
    <row r="16" spans="1:10" ht="15.75" thickBot="1" x14ac:dyDescent="0.3">
      <c r="A16" s="36"/>
      <c r="B16" s="37"/>
      <c r="C16" s="38"/>
      <c r="D16" s="54">
        <v>0</v>
      </c>
      <c r="G16" s="21">
        <v>0</v>
      </c>
      <c r="H16" s="25">
        <v>0</v>
      </c>
      <c r="I16" s="2">
        <v>500</v>
      </c>
      <c r="J16" s="29">
        <f t="shared" si="1"/>
        <v>0</v>
      </c>
    </row>
    <row r="17" spans="1:10" ht="15.75" thickBot="1" x14ac:dyDescent="0.3">
      <c r="A17" s="36"/>
      <c r="B17" s="37"/>
      <c r="C17" s="38"/>
      <c r="D17" s="42">
        <v>0</v>
      </c>
      <c r="G17" s="21">
        <v>0</v>
      </c>
      <c r="H17" s="25">
        <v>0</v>
      </c>
      <c r="I17" s="2">
        <v>500</v>
      </c>
      <c r="J17" s="29">
        <f>(G17*H17*I17)</f>
        <v>0</v>
      </c>
    </row>
    <row r="18" spans="1:10" ht="15.75" thickBot="1" x14ac:dyDescent="0.3">
      <c r="A18" s="36"/>
      <c r="B18" s="37"/>
      <c r="C18" s="38"/>
      <c r="D18" s="42">
        <v>0</v>
      </c>
      <c r="G18" s="21">
        <v>0</v>
      </c>
      <c r="H18" s="25">
        <v>0</v>
      </c>
      <c r="I18" s="2">
        <v>500</v>
      </c>
      <c r="J18" s="29">
        <f t="shared" ref="J18" si="2">(G18*H18*I18)</f>
        <v>0</v>
      </c>
    </row>
    <row r="19" spans="1:10" ht="15.75" thickBot="1" x14ac:dyDescent="0.3">
      <c r="A19" s="36"/>
      <c r="B19" s="37"/>
      <c r="C19" s="38"/>
      <c r="D19" s="42">
        <v>0</v>
      </c>
      <c r="F19" s="30"/>
      <c r="G19" s="21">
        <v>0</v>
      </c>
      <c r="H19" s="23">
        <v>0</v>
      </c>
      <c r="J19" s="29">
        <f>(H19)</f>
        <v>0</v>
      </c>
    </row>
    <row r="20" spans="1:10" ht="15.75" thickBot="1" x14ac:dyDescent="0.3">
      <c r="A20" s="36"/>
      <c r="B20" s="18"/>
      <c r="C20" s="16"/>
      <c r="D20" s="41">
        <v>0</v>
      </c>
      <c r="F20" s="30" t="s">
        <v>224</v>
      </c>
      <c r="G20" s="21">
        <v>0</v>
      </c>
      <c r="H20" s="23">
        <v>0</v>
      </c>
      <c r="J20" s="29">
        <f>(H20)</f>
        <v>0</v>
      </c>
    </row>
    <row r="21" spans="1:10" ht="15.75" thickBot="1" x14ac:dyDescent="0.3">
      <c r="A21" s="15"/>
      <c r="B21" s="18"/>
      <c r="C21" s="16"/>
      <c r="D21" s="41">
        <v>0</v>
      </c>
      <c r="F21" s="30"/>
      <c r="G21" s="21">
        <v>0</v>
      </c>
      <c r="H21" s="23">
        <v>0</v>
      </c>
      <c r="J21" s="29">
        <f>(H21)</f>
        <v>0</v>
      </c>
    </row>
    <row r="22" spans="1:10" ht="15.75" thickBot="1" x14ac:dyDescent="0.3">
      <c r="A22" s="15"/>
      <c r="B22" s="18"/>
      <c r="C22" s="16"/>
      <c r="D22" s="41">
        <v>0</v>
      </c>
      <c r="F22" s="30"/>
      <c r="G22" s="21">
        <v>0</v>
      </c>
      <c r="H22" s="23">
        <v>0</v>
      </c>
      <c r="J22" s="29">
        <f>(H22)</f>
        <v>0</v>
      </c>
    </row>
    <row r="23" spans="1:10" ht="15.75" thickBot="1" x14ac:dyDescent="0.3">
      <c r="A23" s="15"/>
      <c r="B23" s="18"/>
      <c r="C23" s="16"/>
      <c r="D23" s="41">
        <v>0</v>
      </c>
      <c r="J23" s="20">
        <f>SUM(J3:J22)</f>
        <v>209169.99999999997</v>
      </c>
    </row>
    <row r="24" spans="1:10" x14ac:dyDescent="0.25">
      <c r="A24" s="15"/>
      <c r="B24" s="18"/>
      <c r="C24" s="16"/>
      <c r="D24" s="41">
        <v>0</v>
      </c>
    </row>
    <row r="25" spans="1:10" x14ac:dyDescent="0.25">
      <c r="A25" s="15"/>
      <c r="B25" s="18"/>
      <c r="C25" s="16"/>
      <c r="D25" s="41">
        <v>0</v>
      </c>
    </row>
    <row r="26" spans="1:10" x14ac:dyDescent="0.25">
      <c r="A26" s="15"/>
      <c r="B26" s="18"/>
      <c r="C26" s="16"/>
      <c r="D26" s="41">
        <v>0</v>
      </c>
    </row>
    <row r="27" spans="1:10" x14ac:dyDescent="0.25">
      <c r="A27" s="15"/>
      <c r="B27" s="18"/>
      <c r="C27" s="16"/>
      <c r="D27" s="41">
        <v>0</v>
      </c>
    </row>
    <row r="28" spans="1:10" x14ac:dyDescent="0.25">
      <c r="A28" s="15"/>
      <c r="B28" s="18"/>
      <c r="C28" s="16"/>
      <c r="D28" s="41">
        <v>0</v>
      </c>
    </row>
    <row r="29" spans="1:10" x14ac:dyDescent="0.25">
      <c r="A29" s="15"/>
      <c r="B29" s="18"/>
      <c r="C29" s="16"/>
      <c r="D29" s="41">
        <v>0</v>
      </c>
    </row>
    <row r="30" spans="1:10" x14ac:dyDescent="0.25">
      <c r="A30" s="15"/>
      <c r="B30" s="18"/>
      <c r="C30" s="16"/>
      <c r="D30" s="41">
        <v>0</v>
      </c>
    </row>
    <row r="31" spans="1:10" x14ac:dyDescent="0.25">
      <c r="A31" s="15"/>
      <c r="B31" s="18"/>
      <c r="C31" s="16"/>
      <c r="D31" s="41">
        <v>0</v>
      </c>
    </row>
    <row r="32" spans="1:10" x14ac:dyDescent="0.25">
      <c r="A32" s="15"/>
      <c r="B32" s="18"/>
      <c r="C32" s="16"/>
      <c r="D32" s="41">
        <v>0</v>
      </c>
    </row>
    <row r="33" spans="1:10" ht="15.75" thickBot="1" x14ac:dyDescent="0.3">
      <c r="A33" s="15"/>
      <c r="B33" s="18"/>
      <c r="C33" s="16"/>
      <c r="D33" s="56">
        <v>0</v>
      </c>
    </row>
    <row r="34" spans="1:10" ht="15.75" thickBot="1" x14ac:dyDescent="0.3">
      <c r="A34" s="58"/>
      <c r="D34" s="57">
        <f>SUM(D4:D33)</f>
        <v>209169.99999999997</v>
      </c>
    </row>
    <row r="45" spans="1:10" x14ac:dyDescent="0.25">
      <c r="J45" s="4"/>
    </row>
    <row r="52" spans="3:6" x14ac:dyDescent="0.25">
      <c r="C52" s="26"/>
      <c r="F52" s="22"/>
    </row>
  </sheetData>
  <pageMargins left="0.43307086614173229" right="0.11811023622047245" top="1.6141732283464567" bottom="0.74803149606299213" header="0.31496062992125984" footer="0.31496062992125984"/>
  <pageSetup scale="105" orientation="portrait" horizontalDpi="4294967293" verticalDpi="300"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3"/>
  <dimension ref="A2:J51"/>
  <sheetViews>
    <sheetView workbookViewId="0">
      <selection sqref="A1:D33"/>
    </sheetView>
  </sheetViews>
  <sheetFormatPr baseColWidth="10" defaultRowHeight="15" x14ac:dyDescent="0.25"/>
  <cols>
    <col min="1" max="1" width="12.7109375" customWidth="1"/>
    <col min="2" max="2" width="19.7109375" customWidth="1"/>
    <col min="3" max="3" width="46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A3" s="43" t="s">
        <v>0</v>
      </c>
      <c r="B3" s="43" t="s">
        <v>18</v>
      </c>
      <c r="C3" s="43" t="s">
        <v>1</v>
      </c>
      <c r="D3" s="43" t="s">
        <v>2</v>
      </c>
      <c r="E3" s="2"/>
      <c r="G3" s="3" t="s">
        <v>38</v>
      </c>
      <c r="H3" s="23">
        <f>(D33)</f>
        <v>165799.03999999998</v>
      </c>
      <c r="J3" s="29">
        <f>(H3)</f>
        <v>165799.03999999998</v>
      </c>
    </row>
    <row r="4" spans="1:10" ht="15.75" thickBot="1" x14ac:dyDescent="0.3">
      <c r="A4" s="36">
        <v>41436</v>
      </c>
      <c r="B4" s="37">
        <v>1352</v>
      </c>
      <c r="C4" s="38" t="s">
        <v>487</v>
      </c>
      <c r="D4" s="41">
        <v>10000</v>
      </c>
      <c r="G4" s="20">
        <v>0</v>
      </c>
      <c r="H4" s="23">
        <v>0</v>
      </c>
      <c r="J4" s="29">
        <f>(H4*G4)</f>
        <v>0</v>
      </c>
    </row>
    <row r="5" spans="1:10" ht="15.75" thickBot="1" x14ac:dyDescent="0.3">
      <c r="A5" s="44">
        <v>41436</v>
      </c>
      <c r="B5" s="45">
        <v>12951096749</v>
      </c>
      <c r="C5" s="46" t="s">
        <v>58</v>
      </c>
      <c r="D5" s="47">
        <v>7864</v>
      </c>
      <c r="G5" s="20">
        <v>0</v>
      </c>
      <c r="H5" s="23">
        <v>0</v>
      </c>
      <c r="J5" s="29">
        <f t="shared" ref="J5:J12" si="0">(H5*G5)</f>
        <v>0</v>
      </c>
    </row>
    <row r="6" spans="1:10" ht="15.75" thickBot="1" x14ac:dyDescent="0.3">
      <c r="A6" s="36">
        <v>41438</v>
      </c>
      <c r="B6" s="37" t="s">
        <v>488</v>
      </c>
      <c r="C6" s="38" t="s">
        <v>489</v>
      </c>
      <c r="D6" s="41">
        <v>327.7</v>
      </c>
      <c r="E6" s="50"/>
      <c r="G6" s="20">
        <v>0</v>
      </c>
      <c r="H6" s="23">
        <v>0</v>
      </c>
      <c r="J6" s="29">
        <f t="shared" si="0"/>
        <v>0</v>
      </c>
    </row>
    <row r="7" spans="1:10" ht="15.75" thickBot="1" x14ac:dyDescent="0.3">
      <c r="A7" s="36">
        <v>41438</v>
      </c>
      <c r="B7" s="37">
        <v>153500000000622</v>
      </c>
      <c r="C7" s="38" t="s">
        <v>147</v>
      </c>
      <c r="D7" s="41">
        <v>6138</v>
      </c>
      <c r="E7" s="50"/>
      <c r="G7" s="20"/>
      <c r="H7" s="23"/>
      <c r="J7" s="29"/>
    </row>
    <row r="8" spans="1:10" ht="15.75" thickBot="1" x14ac:dyDescent="0.3">
      <c r="A8" s="44">
        <v>41439</v>
      </c>
      <c r="B8" s="45">
        <v>1010</v>
      </c>
      <c r="C8" s="46" t="s">
        <v>130</v>
      </c>
      <c r="D8" s="47">
        <v>8000</v>
      </c>
      <c r="E8" s="50"/>
      <c r="G8" s="20">
        <v>0</v>
      </c>
      <c r="H8" s="23">
        <v>0</v>
      </c>
      <c r="J8" s="29">
        <f t="shared" si="0"/>
        <v>0</v>
      </c>
    </row>
    <row r="9" spans="1:10" ht="15.75" thickBot="1" x14ac:dyDescent="0.3">
      <c r="A9" s="36">
        <v>41439</v>
      </c>
      <c r="B9" s="37">
        <v>12951096846</v>
      </c>
      <c r="C9" s="38" t="s">
        <v>58</v>
      </c>
      <c r="D9" s="41">
        <v>7864</v>
      </c>
      <c r="E9" s="50"/>
      <c r="G9" s="20">
        <v>0</v>
      </c>
      <c r="H9" s="23">
        <v>0</v>
      </c>
      <c r="J9" s="29">
        <f t="shared" si="0"/>
        <v>0</v>
      </c>
    </row>
    <row r="10" spans="1:10" ht="15.75" thickBot="1" x14ac:dyDescent="0.3">
      <c r="A10" s="44">
        <v>41440</v>
      </c>
      <c r="B10" s="48" t="s">
        <v>490</v>
      </c>
      <c r="C10" s="46" t="s">
        <v>144</v>
      </c>
      <c r="D10" s="47">
        <v>12760</v>
      </c>
      <c r="E10" s="50"/>
      <c r="G10" s="20">
        <v>0</v>
      </c>
      <c r="H10" s="23">
        <v>0</v>
      </c>
      <c r="J10" s="29">
        <f t="shared" si="0"/>
        <v>0</v>
      </c>
    </row>
    <row r="11" spans="1:10" ht="15.75" thickBot="1" x14ac:dyDescent="0.3">
      <c r="A11" s="36">
        <v>41440</v>
      </c>
      <c r="B11" s="37" t="s">
        <v>491</v>
      </c>
      <c r="C11" s="38" t="s">
        <v>492</v>
      </c>
      <c r="D11" s="41">
        <v>1317.58</v>
      </c>
      <c r="E11" s="50"/>
      <c r="G11" s="20">
        <v>0</v>
      </c>
      <c r="H11" s="23">
        <v>0</v>
      </c>
      <c r="J11" s="29">
        <f t="shared" si="0"/>
        <v>0</v>
      </c>
    </row>
    <row r="12" spans="1:10" ht="15.75" thickBot="1" x14ac:dyDescent="0.3">
      <c r="A12" s="44">
        <v>41440</v>
      </c>
      <c r="B12" s="45">
        <v>468107</v>
      </c>
      <c r="C12" s="46" t="s">
        <v>333</v>
      </c>
      <c r="D12" s="47">
        <v>7500</v>
      </c>
      <c r="E12" s="50"/>
      <c r="G12" s="20">
        <v>0</v>
      </c>
      <c r="H12" s="23">
        <v>0</v>
      </c>
      <c r="J12" s="29">
        <f t="shared" si="0"/>
        <v>0</v>
      </c>
    </row>
    <row r="13" spans="1:10" ht="15.75" thickBot="1" x14ac:dyDescent="0.3">
      <c r="A13" s="36">
        <v>41441</v>
      </c>
      <c r="B13" s="37">
        <v>4366444</v>
      </c>
      <c r="C13" s="38" t="s">
        <v>290</v>
      </c>
      <c r="D13" s="41">
        <v>2505</v>
      </c>
      <c r="E13" s="50"/>
      <c r="G13" s="21">
        <v>0</v>
      </c>
      <c r="H13" s="25">
        <v>0</v>
      </c>
      <c r="I13" s="2">
        <v>500</v>
      </c>
      <c r="J13" s="29">
        <f t="shared" ref="J13:J15" si="1">(G13*H13*I13)</f>
        <v>0</v>
      </c>
    </row>
    <row r="14" spans="1:10" ht="15.75" thickBot="1" x14ac:dyDescent="0.3">
      <c r="A14" s="44">
        <v>41442</v>
      </c>
      <c r="B14" s="45">
        <v>332525896</v>
      </c>
      <c r="C14" s="46" t="s">
        <v>147</v>
      </c>
      <c r="D14" s="47">
        <v>8668.76</v>
      </c>
      <c r="G14" s="21">
        <v>0</v>
      </c>
      <c r="H14" s="25">
        <v>0</v>
      </c>
      <c r="I14" s="2">
        <v>500</v>
      </c>
      <c r="J14" s="29">
        <f t="shared" si="1"/>
        <v>0</v>
      </c>
    </row>
    <row r="15" spans="1:10" ht="15.75" thickBot="1" x14ac:dyDescent="0.3">
      <c r="A15" s="36">
        <v>41442</v>
      </c>
      <c r="B15" s="37">
        <v>3936</v>
      </c>
      <c r="C15" s="38" t="s">
        <v>282</v>
      </c>
      <c r="D15" s="41">
        <v>6500</v>
      </c>
      <c r="G15" s="21">
        <v>0</v>
      </c>
      <c r="H15" s="25">
        <v>0</v>
      </c>
      <c r="I15" s="2">
        <v>500</v>
      </c>
      <c r="J15" s="29">
        <f t="shared" si="1"/>
        <v>0</v>
      </c>
    </row>
    <row r="16" spans="1:10" ht="15.75" thickBot="1" x14ac:dyDescent="0.3">
      <c r="A16" s="44">
        <v>41445</v>
      </c>
      <c r="B16" s="45">
        <v>15300000000634</v>
      </c>
      <c r="C16" s="46" t="s">
        <v>147</v>
      </c>
      <c r="D16" s="47">
        <v>11110</v>
      </c>
      <c r="G16" s="21">
        <v>0</v>
      </c>
      <c r="H16" s="25">
        <v>0</v>
      </c>
      <c r="I16" s="2">
        <v>500</v>
      </c>
      <c r="J16" s="29">
        <f>(G16*H16*I16)</f>
        <v>0</v>
      </c>
    </row>
    <row r="17" spans="1:10" ht="15.75" thickBot="1" x14ac:dyDescent="0.3">
      <c r="A17" s="15">
        <v>41446</v>
      </c>
      <c r="B17" s="18">
        <v>2621</v>
      </c>
      <c r="C17" s="16" t="s">
        <v>493</v>
      </c>
      <c r="D17" s="41">
        <v>20000</v>
      </c>
      <c r="G17" s="21">
        <v>0</v>
      </c>
      <c r="H17" s="25">
        <v>0</v>
      </c>
      <c r="I17" s="2">
        <v>500</v>
      </c>
      <c r="J17" s="29">
        <f t="shared" ref="J17" si="2">(G17*H17*I17)</f>
        <v>0</v>
      </c>
    </row>
    <row r="18" spans="1:10" ht="15.75" thickBot="1" x14ac:dyDescent="0.3">
      <c r="A18" s="44">
        <v>41446</v>
      </c>
      <c r="B18" s="45">
        <v>12951097017</v>
      </c>
      <c r="C18" s="46" t="s">
        <v>58</v>
      </c>
      <c r="D18" s="47">
        <v>5898</v>
      </c>
      <c r="F18" s="30"/>
      <c r="G18" s="21">
        <v>0</v>
      </c>
      <c r="H18" s="23">
        <v>0</v>
      </c>
      <c r="J18" s="29">
        <f>(H18)</f>
        <v>0</v>
      </c>
    </row>
    <row r="19" spans="1:10" ht="15.75" thickBot="1" x14ac:dyDescent="0.3">
      <c r="A19" s="15">
        <v>41448</v>
      </c>
      <c r="B19" s="18">
        <v>352976</v>
      </c>
      <c r="C19" s="16" t="s">
        <v>130</v>
      </c>
      <c r="D19" s="41">
        <v>7630</v>
      </c>
      <c r="F19" s="30" t="s">
        <v>224</v>
      </c>
      <c r="G19" s="21">
        <v>0</v>
      </c>
      <c r="H19" s="23">
        <v>0</v>
      </c>
      <c r="J19" s="29">
        <f>(H19)</f>
        <v>0</v>
      </c>
    </row>
    <row r="20" spans="1:10" ht="15.75" thickBot="1" x14ac:dyDescent="0.3">
      <c r="A20" s="15">
        <v>41450</v>
      </c>
      <c r="B20" s="18">
        <v>12951097110</v>
      </c>
      <c r="C20" s="16" t="s">
        <v>494</v>
      </c>
      <c r="D20" s="41">
        <v>20718</v>
      </c>
      <c r="F20" s="30"/>
      <c r="G20" s="21">
        <v>0</v>
      </c>
      <c r="H20" s="23">
        <v>0</v>
      </c>
      <c r="J20" s="29">
        <f>(H20)</f>
        <v>0</v>
      </c>
    </row>
    <row r="21" spans="1:10" ht="15.75" thickBot="1" x14ac:dyDescent="0.3">
      <c r="A21" s="15">
        <v>41451</v>
      </c>
      <c r="B21" s="18">
        <v>153500000000641</v>
      </c>
      <c r="C21" s="16" t="s">
        <v>147</v>
      </c>
      <c r="D21" s="41">
        <v>20998</v>
      </c>
      <c r="F21" s="30"/>
      <c r="G21" s="21">
        <v>0</v>
      </c>
      <c r="H21" s="23">
        <v>0</v>
      </c>
      <c r="J21" s="29">
        <f>(H21)</f>
        <v>0</v>
      </c>
    </row>
    <row r="22" spans="1:10" ht="15.75" thickBot="1" x14ac:dyDescent="0.3">
      <c r="A22" s="15"/>
      <c r="B22" s="18"/>
      <c r="C22" s="16"/>
      <c r="D22" s="41">
        <v>0</v>
      </c>
      <c r="J22" s="20">
        <f>SUM(J3:J21)</f>
        <v>165799.03999999998</v>
      </c>
    </row>
    <row r="23" spans="1:10" x14ac:dyDescent="0.25">
      <c r="A23" s="15"/>
      <c r="B23" s="18"/>
      <c r="C23" s="16"/>
      <c r="D23" s="41">
        <v>0</v>
      </c>
    </row>
    <row r="24" spans="1:10" x14ac:dyDescent="0.25">
      <c r="A24" s="15"/>
      <c r="B24" s="18"/>
      <c r="C24" s="16"/>
      <c r="D24" s="41">
        <v>0</v>
      </c>
    </row>
    <row r="25" spans="1:10" x14ac:dyDescent="0.25">
      <c r="A25" s="15"/>
      <c r="B25" s="18"/>
      <c r="C25" s="16"/>
      <c r="D25" s="41">
        <v>0</v>
      </c>
    </row>
    <row r="26" spans="1:10" x14ac:dyDescent="0.25">
      <c r="A26" s="15"/>
      <c r="B26" s="18"/>
      <c r="C26" s="16"/>
      <c r="D26" s="41">
        <v>0</v>
      </c>
    </row>
    <row r="27" spans="1:10" x14ac:dyDescent="0.25">
      <c r="A27" s="15"/>
      <c r="B27" s="18"/>
      <c r="C27" s="16"/>
      <c r="D27" s="41">
        <v>0</v>
      </c>
    </row>
    <row r="28" spans="1:10" x14ac:dyDescent="0.25">
      <c r="A28" s="15"/>
      <c r="B28" s="18"/>
      <c r="C28" s="16"/>
      <c r="D28" s="41">
        <v>0</v>
      </c>
    </row>
    <row r="29" spans="1:10" x14ac:dyDescent="0.25">
      <c r="A29" s="15"/>
      <c r="B29" s="18"/>
      <c r="C29" s="16"/>
      <c r="D29" s="41">
        <v>0</v>
      </c>
    </row>
    <row r="30" spans="1:10" x14ac:dyDescent="0.25">
      <c r="A30" s="15"/>
      <c r="B30" s="18"/>
      <c r="C30" s="16"/>
      <c r="D30" s="41">
        <v>0</v>
      </c>
    </row>
    <row r="31" spans="1:10" x14ac:dyDescent="0.25">
      <c r="A31" s="15"/>
      <c r="B31" s="18"/>
      <c r="C31" s="16"/>
      <c r="D31" s="41">
        <v>0</v>
      </c>
    </row>
    <row r="32" spans="1:10" x14ac:dyDescent="0.25">
      <c r="A32" s="15"/>
      <c r="B32" s="18"/>
      <c r="C32" s="16"/>
      <c r="D32" s="41">
        <v>0</v>
      </c>
    </row>
    <row r="33" spans="4:10" x14ac:dyDescent="0.25">
      <c r="D33" s="49">
        <f>SUM(D4:D32)</f>
        <v>165799.03999999998</v>
      </c>
    </row>
    <row r="44" spans="4:10" x14ac:dyDescent="0.25">
      <c r="J44" s="4"/>
    </row>
    <row r="51" spans="3:6" x14ac:dyDescent="0.25">
      <c r="C51" s="26"/>
      <c r="F51" s="22"/>
    </row>
  </sheetData>
  <pageMargins left="0.43307086614173229" right="0.11811023622047245" top="1.6141732283464567" bottom="0.74803149606299213" header="0.31496062992125984" footer="0.31496062992125984"/>
  <pageSetup scale="110" orientation="portrait" horizontalDpi="4294967293" verticalDpi="0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4"/>
  <dimension ref="A2:J51"/>
  <sheetViews>
    <sheetView workbookViewId="0"/>
  </sheetViews>
  <sheetFormatPr baseColWidth="10" defaultRowHeight="15" x14ac:dyDescent="0.25"/>
  <cols>
    <col min="1" max="1" width="12.7109375" customWidth="1"/>
    <col min="2" max="2" width="19.7109375" customWidth="1"/>
    <col min="3" max="3" width="46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A3" s="43" t="s">
        <v>0</v>
      </c>
      <c r="B3" s="43" t="s">
        <v>18</v>
      </c>
      <c r="C3" s="43" t="s">
        <v>1</v>
      </c>
      <c r="D3" s="43" t="s">
        <v>2</v>
      </c>
      <c r="E3" s="2"/>
      <c r="G3" s="3" t="s">
        <v>38</v>
      </c>
      <c r="H3" s="23">
        <f>(D33)</f>
        <v>196655.39</v>
      </c>
      <c r="J3" s="29">
        <f>(H3)</f>
        <v>196655.39</v>
      </c>
    </row>
    <row r="4" spans="1:10" ht="15.75" thickBot="1" x14ac:dyDescent="0.3">
      <c r="A4" s="36">
        <v>41432</v>
      </c>
      <c r="B4" s="37">
        <v>34277</v>
      </c>
      <c r="C4" s="38" t="s">
        <v>478</v>
      </c>
      <c r="D4" s="41">
        <v>5400</v>
      </c>
      <c r="G4" s="20">
        <v>0</v>
      </c>
      <c r="H4" s="23">
        <v>0</v>
      </c>
      <c r="J4" s="29">
        <f>(H4*G4)</f>
        <v>0</v>
      </c>
    </row>
    <row r="5" spans="1:10" ht="15.75" thickBot="1" x14ac:dyDescent="0.3">
      <c r="A5" s="44">
        <v>41432</v>
      </c>
      <c r="B5" s="45">
        <v>12951096660</v>
      </c>
      <c r="C5" s="46" t="s">
        <v>58</v>
      </c>
      <c r="D5" s="47">
        <v>16257</v>
      </c>
      <c r="G5" s="20">
        <v>0</v>
      </c>
      <c r="H5" s="23">
        <v>0</v>
      </c>
      <c r="J5" s="29">
        <f t="shared" ref="J5:J12" si="0">(H5*G5)</f>
        <v>0</v>
      </c>
    </row>
    <row r="6" spans="1:10" ht="15.75" thickBot="1" x14ac:dyDescent="0.3">
      <c r="A6" s="36">
        <v>41432</v>
      </c>
      <c r="B6" s="37">
        <v>1350</v>
      </c>
      <c r="C6" s="38" t="s">
        <v>143</v>
      </c>
      <c r="D6" s="41">
        <v>8364.06</v>
      </c>
      <c r="E6" s="50"/>
      <c r="G6" s="20">
        <v>0</v>
      </c>
      <c r="H6" s="23">
        <v>0</v>
      </c>
      <c r="J6" s="29">
        <f t="shared" si="0"/>
        <v>0</v>
      </c>
    </row>
    <row r="7" spans="1:10" ht="15.75" thickBot="1" x14ac:dyDescent="0.3">
      <c r="A7" s="36">
        <v>41431</v>
      </c>
      <c r="B7" s="37">
        <v>12180032</v>
      </c>
      <c r="C7" s="38" t="s">
        <v>147</v>
      </c>
      <c r="D7" s="41">
        <v>12332</v>
      </c>
      <c r="E7" s="50"/>
      <c r="G7" s="20"/>
      <c r="H7" s="23"/>
      <c r="J7" s="29"/>
    </row>
    <row r="8" spans="1:10" ht="15.75" thickBot="1" x14ac:dyDescent="0.3">
      <c r="A8" s="44">
        <v>41433</v>
      </c>
      <c r="B8" s="45">
        <v>4355665</v>
      </c>
      <c r="C8" s="46" t="s">
        <v>479</v>
      </c>
      <c r="D8" s="47">
        <v>4750</v>
      </c>
      <c r="E8" s="50"/>
      <c r="G8" s="20">
        <v>0</v>
      </c>
      <c r="H8" s="23">
        <v>0</v>
      </c>
      <c r="J8" s="29">
        <f t="shared" si="0"/>
        <v>0</v>
      </c>
    </row>
    <row r="9" spans="1:10" ht="15.75" thickBot="1" x14ac:dyDescent="0.3">
      <c r="A9" s="36">
        <v>41433</v>
      </c>
      <c r="B9" s="37">
        <v>413523</v>
      </c>
      <c r="C9" s="38" t="s">
        <v>479</v>
      </c>
      <c r="D9" s="41">
        <v>2500</v>
      </c>
      <c r="E9" s="50"/>
      <c r="G9" s="20">
        <v>0</v>
      </c>
      <c r="H9" s="23">
        <v>0</v>
      </c>
      <c r="J9" s="29">
        <f t="shared" si="0"/>
        <v>0</v>
      </c>
    </row>
    <row r="10" spans="1:10" ht="15.75" thickBot="1" x14ac:dyDescent="0.3">
      <c r="A10" s="44">
        <v>41433</v>
      </c>
      <c r="B10" s="48">
        <v>4355585</v>
      </c>
      <c r="C10" s="46" t="s">
        <v>84</v>
      </c>
      <c r="D10" s="47">
        <v>6870</v>
      </c>
      <c r="E10" s="50"/>
      <c r="G10" s="20">
        <v>0</v>
      </c>
      <c r="H10" s="23">
        <v>0</v>
      </c>
      <c r="J10" s="29">
        <f t="shared" si="0"/>
        <v>0</v>
      </c>
    </row>
    <row r="11" spans="1:10" ht="15.75" thickBot="1" x14ac:dyDescent="0.3">
      <c r="A11" s="36">
        <v>41434</v>
      </c>
      <c r="B11" s="37">
        <v>1351</v>
      </c>
      <c r="C11" s="38" t="s">
        <v>480</v>
      </c>
      <c r="D11" s="41">
        <v>6000</v>
      </c>
      <c r="E11" s="50"/>
      <c r="G11" s="20">
        <v>0</v>
      </c>
      <c r="H11" s="23">
        <v>0</v>
      </c>
      <c r="J11" s="29">
        <f t="shared" si="0"/>
        <v>0</v>
      </c>
    </row>
    <row r="12" spans="1:10" ht="15.75" thickBot="1" x14ac:dyDescent="0.3">
      <c r="A12" s="44">
        <v>41435</v>
      </c>
      <c r="B12" s="45">
        <v>200318</v>
      </c>
      <c r="C12" s="46" t="s">
        <v>84</v>
      </c>
      <c r="D12" s="47">
        <v>9600</v>
      </c>
      <c r="E12" s="50"/>
      <c r="G12" s="20">
        <v>0</v>
      </c>
      <c r="H12" s="23">
        <v>0</v>
      </c>
      <c r="J12" s="29">
        <f t="shared" si="0"/>
        <v>0</v>
      </c>
    </row>
    <row r="13" spans="1:10" ht="15.75" thickBot="1" x14ac:dyDescent="0.3">
      <c r="A13" s="36">
        <v>41435</v>
      </c>
      <c r="B13" s="37">
        <v>102778</v>
      </c>
      <c r="C13" s="38" t="s">
        <v>481</v>
      </c>
      <c r="D13" s="41">
        <v>1860</v>
      </c>
      <c r="E13" s="50"/>
      <c r="G13" s="21">
        <v>0</v>
      </c>
      <c r="H13" s="25">
        <v>0</v>
      </c>
      <c r="I13" s="2">
        <v>500</v>
      </c>
      <c r="J13" s="29">
        <f t="shared" ref="J13:J15" si="1">(G13*H13*I13)</f>
        <v>0</v>
      </c>
    </row>
    <row r="14" spans="1:10" ht="15.75" thickBot="1" x14ac:dyDescent="0.3">
      <c r="A14" s="44">
        <v>41435</v>
      </c>
      <c r="B14" s="45" t="s">
        <v>482</v>
      </c>
      <c r="C14" s="46" t="s">
        <v>483</v>
      </c>
      <c r="D14" s="47">
        <v>3793</v>
      </c>
      <c r="G14" s="21">
        <v>0</v>
      </c>
      <c r="H14" s="25">
        <v>0</v>
      </c>
      <c r="I14" s="2">
        <v>500</v>
      </c>
      <c r="J14" s="29">
        <f t="shared" si="1"/>
        <v>0</v>
      </c>
    </row>
    <row r="15" spans="1:10" ht="15.75" thickBot="1" x14ac:dyDescent="0.3">
      <c r="A15" s="36">
        <v>41435</v>
      </c>
      <c r="B15" s="37">
        <v>332525763</v>
      </c>
      <c r="C15" s="38" t="s">
        <v>147</v>
      </c>
      <c r="D15" s="41">
        <v>12363.45</v>
      </c>
      <c r="G15" s="21">
        <v>0</v>
      </c>
      <c r="H15" s="25">
        <v>0</v>
      </c>
      <c r="I15" s="2">
        <v>500</v>
      </c>
      <c r="J15" s="29">
        <f t="shared" si="1"/>
        <v>0</v>
      </c>
    </row>
    <row r="16" spans="1:10" ht="15.75" thickBot="1" x14ac:dyDescent="0.3">
      <c r="A16" s="44">
        <v>41417</v>
      </c>
      <c r="B16" s="45">
        <v>332525474</v>
      </c>
      <c r="C16" s="46" t="s">
        <v>147</v>
      </c>
      <c r="D16" s="47">
        <v>14864</v>
      </c>
      <c r="G16" s="21">
        <v>0</v>
      </c>
      <c r="H16" s="25">
        <v>0</v>
      </c>
      <c r="I16" s="2">
        <v>500</v>
      </c>
      <c r="J16" s="29">
        <f>(G16*H16*I16)</f>
        <v>0</v>
      </c>
    </row>
    <row r="17" spans="1:10" ht="15.75" thickBot="1" x14ac:dyDescent="0.3">
      <c r="A17" s="15">
        <v>41411</v>
      </c>
      <c r="B17" s="18">
        <v>332525365</v>
      </c>
      <c r="C17" s="16" t="s">
        <v>147</v>
      </c>
      <c r="D17" s="41">
        <v>12363</v>
      </c>
      <c r="G17" s="21">
        <v>0</v>
      </c>
      <c r="H17" s="25">
        <v>0</v>
      </c>
      <c r="I17" s="2">
        <v>500</v>
      </c>
      <c r="J17" s="29">
        <f t="shared" ref="J17" si="2">(G17*H17*I17)</f>
        <v>0</v>
      </c>
    </row>
    <row r="18" spans="1:10" ht="15.75" thickBot="1" x14ac:dyDescent="0.3">
      <c r="A18" s="44">
        <v>41435</v>
      </c>
      <c r="B18" s="45">
        <v>621</v>
      </c>
      <c r="C18" s="46" t="s">
        <v>484</v>
      </c>
      <c r="D18" s="47">
        <v>75900</v>
      </c>
      <c r="F18" s="30"/>
      <c r="G18" s="21">
        <v>0</v>
      </c>
      <c r="H18" s="23">
        <v>0</v>
      </c>
      <c r="J18" s="29">
        <f>(H18)</f>
        <v>0</v>
      </c>
    </row>
    <row r="19" spans="1:10" ht="15.75" thickBot="1" x14ac:dyDescent="0.3">
      <c r="A19" s="15">
        <v>41436</v>
      </c>
      <c r="B19" s="18" t="s">
        <v>485</v>
      </c>
      <c r="C19" s="16" t="s">
        <v>486</v>
      </c>
      <c r="D19" s="41">
        <v>3438.88</v>
      </c>
      <c r="F19" s="30" t="s">
        <v>224</v>
      </c>
      <c r="G19" s="21">
        <v>0</v>
      </c>
      <c r="H19" s="23">
        <v>0</v>
      </c>
      <c r="J19" s="29">
        <f>(H19)</f>
        <v>0</v>
      </c>
    </row>
    <row r="20" spans="1:10" ht="15.75" thickBot="1" x14ac:dyDescent="0.3">
      <c r="A20" s="15"/>
      <c r="B20" s="18"/>
      <c r="C20" s="16"/>
      <c r="D20" s="41">
        <v>0</v>
      </c>
      <c r="F20" s="30"/>
      <c r="G20" s="21">
        <v>0</v>
      </c>
      <c r="H20" s="23">
        <v>0</v>
      </c>
      <c r="J20" s="29">
        <f>(H20)</f>
        <v>0</v>
      </c>
    </row>
    <row r="21" spans="1:10" ht="15.75" thickBot="1" x14ac:dyDescent="0.3">
      <c r="A21" s="15"/>
      <c r="B21" s="18"/>
      <c r="C21" s="16"/>
      <c r="D21" s="41">
        <v>0</v>
      </c>
      <c r="F21" s="30"/>
      <c r="G21" s="21">
        <v>0</v>
      </c>
      <c r="H21" s="23">
        <v>0</v>
      </c>
      <c r="J21" s="29">
        <f>(H21)</f>
        <v>0</v>
      </c>
    </row>
    <row r="22" spans="1:10" ht="15.75" thickBot="1" x14ac:dyDescent="0.3">
      <c r="A22" s="15"/>
      <c r="B22" s="18"/>
      <c r="C22" s="16"/>
      <c r="D22" s="41">
        <v>0</v>
      </c>
      <c r="J22" s="20">
        <f>SUM(J3:J21)</f>
        <v>196655.39</v>
      </c>
    </row>
    <row r="23" spans="1:10" x14ac:dyDescent="0.25">
      <c r="A23" s="15"/>
      <c r="B23" s="18"/>
      <c r="C23" s="16"/>
      <c r="D23" s="41">
        <v>0</v>
      </c>
    </row>
    <row r="24" spans="1:10" x14ac:dyDescent="0.25">
      <c r="A24" s="15"/>
      <c r="B24" s="18"/>
      <c r="C24" s="16"/>
      <c r="D24" s="41">
        <v>0</v>
      </c>
    </row>
    <row r="25" spans="1:10" x14ac:dyDescent="0.25">
      <c r="A25" s="15"/>
      <c r="B25" s="18"/>
      <c r="C25" s="16"/>
      <c r="D25" s="41">
        <v>0</v>
      </c>
    </row>
    <row r="26" spans="1:10" x14ac:dyDescent="0.25">
      <c r="A26" s="15"/>
      <c r="B26" s="18"/>
      <c r="C26" s="16"/>
      <c r="D26" s="41">
        <v>0</v>
      </c>
    </row>
    <row r="27" spans="1:10" x14ac:dyDescent="0.25">
      <c r="A27" s="15"/>
      <c r="B27" s="18"/>
      <c r="C27" s="16"/>
      <c r="D27" s="41">
        <v>0</v>
      </c>
    </row>
    <row r="28" spans="1:10" x14ac:dyDescent="0.25">
      <c r="A28" s="15"/>
      <c r="B28" s="18"/>
      <c r="C28" s="16"/>
      <c r="D28" s="41">
        <v>0</v>
      </c>
    </row>
    <row r="29" spans="1:10" x14ac:dyDescent="0.25">
      <c r="A29" s="15"/>
      <c r="B29" s="18"/>
      <c r="C29" s="16"/>
      <c r="D29" s="41">
        <v>0</v>
      </c>
    </row>
    <row r="30" spans="1:10" x14ac:dyDescent="0.25">
      <c r="A30" s="15"/>
      <c r="B30" s="18"/>
      <c r="C30" s="16"/>
      <c r="D30" s="41">
        <v>0</v>
      </c>
    </row>
    <row r="31" spans="1:10" x14ac:dyDescent="0.25">
      <c r="A31" s="15"/>
      <c r="B31" s="18"/>
      <c r="C31" s="16"/>
      <c r="D31" s="41">
        <v>0</v>
      </c>
    </row>
    <row r="32" spans="1:10" x14ac:dyDescent="0.25">
      <c r="A32" s="15"/>
      <c r="B32" s="18"/>
      <c r="C32" s="16"/>
      <c r="D32" s="41">
        <v>0</v>
      </c>
    </row>
    <row r="33" spans="4:10" x14ac:dyDescent="0.25">
      <c r="D33" s="49">
        <f>SUM(D4:D32)</f>
        <v>196655.39</v>
      </c>
    </row>
    <row r="44" spans="4:10" x14ac:dyDescent="0.25">
      <c r="J44" s="4"/>
    </row>
    <row r="51" spans="3:6" x14ac:dyDescent="0.25">
      <c r="C51" s="26"/>
      <c r="F51" s="22"/>
    </row>
  </sheetData>
  <pageMargins left="0.43307086614173229" right="0.11811023622047245" top="1.6141732283464567" bottom="0.74803149606299213" header="0.31496062992125984" footer="0.31496062992125984"/>
  <pageSetup scale="110" orientation="portrait" horizontalDpi="4294967293" verticalDpi="0" r:id="rId1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5"/>
  <dimension ref="A2:J51"/>
  <sheetViews>
    <sheetView workbookViewId="0">
      <selection activeCell="F12" sqref="F12"/>
    </sheetView>
  </sheetViews>
  <sheetFormatPr baseColWidth="10" defaultRowHeight="15" x14ac:dyDescent="0.25"/>
  <cols>
    <col min="1" max="1" width="12.7109375" customWidth="1"/>
    <col min="2" max="2" width="19.7109375" customWidth="1"/>
    <col min="3" max="3" width="46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A3" s="43" t="s">
        <v>0</v>
      </c>
      <c r="B3" s="43" t="s">
        <v>18</v>
      </c>
      <c r="C3" s="43" t="s">
        <v>1</v>
      </c>
      <c r="D3" s="43" t="s">
        <v>2</v>
      </c>
      <c r="E3" s="2"/>
      <c r="G3" s="3" t="s">
        <v>38</v>
      </c>
      <c r="H3" s="23">
        <f>(D33)</f>
        <v>200019</v>
      </c>
      <c r="J3" s="29">
        <f>(H3)</f>
        <v>200019</v>
      </c>
    </row>
    <row r="4" spans="1:10" ht="15.75" thickBot="1" x14ac:dyDescent="0.3">
      <c r="A4" s="36">
        <v>41395</v>
      </c>
      <c r="B4" s="37" t="s">
        <v>472</v>
      </c>
      <c r="C4" s="38" t="s">
        <v>473</v>
      </c>
      <c r="D4" s="41">
        <v>4600</v>
      </c>
      <c r="G4" s="20">
        <v>0</v>
      </c>
      <c r="H4" s="23">
        <v>0</v>
      </c>
      <c r="J4" s="29">
        <f>(H4*G4)</f>
        <v>0</v>
      </c>
    </row>
    <row r="5" spans="1:10" ht="15.75" thickBot="1" x14ac:dyDescent="0.3">
      <c r="A5" s="44">
        <v>41424</v>
      </c>
      <c r="B5" s="45">
        <v>33252716</v>
      </c>
      <c r="C5" s="46" t="s">
        <v>147</v>
      </c>
      <c r="D5" s="47">
        <v>12360</v>
      </c>
      <c r="G5" s="20">
        <v>0</v>
      </c>
      <c r="H5" s="23">
        <v>0</v>
      </c>
      <c r="J5" s="29">
        <f t="shared" ref="J5:J12" si="0">(H5*G5)</f>
        <v>0</v>
      </c>
    </row>
    <row r="6" spans="1:10" ht="15.75" thickBot="1" x14ac:dyDescent="0.3">
      <c r="A6" s="36">
        <v>41424</v>
      </c>
      <c r="B6" s="37">
        <v>73375</v>
      </c>
      <c r="C6" s="38" t="s">
        <v>474</v>
      </c>
      <c r="D6" s="41">
        <v>13460</v>
      </c>
      <c r="E6" s="50"/>
      <c r="G6" s="20">
        <v>0</v>
      </c>
      <c r="H6" s="23">
        <v>0</v>
      </c>
      <c r="J6" s="29">
        <f t="shared" si="0"/>
        <v>0</v>
      </c>
    </row>
    <row r="7" spans="1:10" ht="15.75" thickBot="1" x14ac:dyDescent="0.3">
      <c r="A7" s="36">
        <v>41424</v>
      </c>
      <c r="B7" s="37">
        <v>916</v>
      </c>
      <c r="C7" s="38" t="s">
        <v>130</v>
      </c>
      <c r="D7" s="41">
        <v>8000</v>
      </c>
      <c r="E7" s="50"/>
      <c r="G7" s="20"/>
      <c r="H7" s="23"/>
      <c r="J7" s="29"/>
    </row>
    <row r="8" spans="1:10" ht="15.75" thickBot="1" x14ac:dyDescent="0.3">
      <c r="A8" s="44">
        <v>41425</v>
      </c>
      <c r="B8" s="45">
        <v>12951096479</v>
      </c>
      <c r="C8" s="46" t="s">
        <v>133</v>
      </c>
      <c r="D8" s="47">
        <v>10359</v>
      </c>
      <c r="E8" s="50"/>
      <c r="G8" s="20">
        <v>0</v>
      </c>
      <c r="H8" s="23">
        <v>0</v>
      </c>
      <c r="J8" s="29">
        <f t="shared" si="0"/>
        <v>0</v>
      </c>
    </row>
    <row r="9" spans="1:10" ht="15.75" thickBot="1" x14ac:dyDescent="0.3">
      <c r="A9" s="36">
        <v>41428</v>
      </c>
      <c r="B9" s="37">
        <v>112564</v>
      </c>
      <c r="C9" s="38" t="s">
        <v>475</v>
      </c>
      <c r="D9" s="41">
        <v>3800</v>
      </c>
      <c r="E9" s="50"/>
      <c r="G9" s="20">
        <v>0</v>
      </c>
      <c r="H9" s="23">
        <v>0</v>
      </c>
      <c r="J9" s="29">
        <f t="shared" si="0"/>
        <v>0</v>
      </c>
    </row>
    <row r="10" spans="1:10" ht="15.75" thickBot="1" x14ac:dyDescent="0.3">
      <c r="A10" s="44">
        <v>41429</v>
      </c>
      <c r="B10" s="48">
        <v>4349466</v>
      </c>
      <c r="C10" s="46" t="s">
        <v>290</v>
      </c>
      <c r="D10" s="47">
        <v>3340</v>
      </c>
      <c r="E10" s="50"/>
      <c r="G10" s="20">
        <v>0</v>
      </c>
      <c r="H10" s="23">
        <v>0</v>
      </c>
      <c r="J10" s="29">
        <f t="shared" si="0"/>
        <v>0</v>
      </c>
    </row>
    <row r="11" spans="1:10" ht="15.75" thickBot="1" x14ac:dyDescent="0.3">
      <c r="A11" s="36">
        <v>41429</v>
      </c>
      <c r="B11" s="37">
        <v>254741</v>
      </c>
      <c r="C11" s="38" t="s">
        <v>476</v>
      </c>
      <c r="D11" s="41">
        <v>14100</v>
      </c>
      <c r="E11" s="50"/>
      <c r="G11" s="20">
        <v>0</v>
      </c>
      <c r="H11" s="23">
        <v>0</v>
      </c>
      <c r="J11" s="29">
        <f t="shared" si="0"/>
        <v>0</v>
      </c>
    </row>
    <row r="12" spans="1:10" ht="15.75" thickBot="1" x14ac:dyDescent="0.3">
      <c r="A12" s="44">
        <v>41430</v>
      </c>
      <c r="B12" s="45">
        <v>2584</v>
      </c>
      <c r="C12" s="46" t="s">
        <v>250</v>
      </c>
      <c r="D12" s="47">
        <v>100000</v>
      </c>
      <c r="E12" s="50"/>
      <c r="G12" s="20">
        <v>0</v>
      </c>
      <c r="H12" s="23">
        <v>0</v>
      </c>
      <c r="J12" s="29">
        <f t="shared" si="0"/>
        <v>0</v>
      </c>
    </row>
    <row r="13" spans="1:10" ht="15.75" thickBot="1" x14ac:dyDescent="0.3">
      <c r="A13" s="36">
        <v>41430</v>
      </c>
      <c r="B13" s="37">
        <v>1349</v>
      </c>
      <c r="C13" s="38" t="s">
        <v>477</v>
      </c>
      <c r="D13" s="41">
        <v>30000</v>
      </c>
      <c r="E13" s="50"/>
      <c r="G13" s="21">
        <v>0</v>
      </c>
      <c r="H13" s="25">
        <v>0</v>
      </c>
      <c r="I13" s="2">
        <v>500</v>
      </c>
      <c r="J13" s="29">
        <f t="shared" ref="J13:J15" si="1">(G13*H13*I13)</f>
        <v>0</v>
      </c>
    </row>
    <row r="14" spans="1:10" ht="15.75" thickBot="1" x14ac:dyDescent="0.3">
      <c r="A14" s="44"/>
      <c r="B14" s="45"/>
      <c r="C14" s="46"/>
      <c r="D14" s="47">
        <v>0</v>
      </c>
      <c r="G14" s="21">
        <v>0</v>
      </c>
      <c r="H14" s="25">
        <v>0</v>
      </c>
      <c r="I14" s="2">
        <v>500</v>
      </c>
      <c r="J14" s="29">
        <f t="shared" si="1"/>
        <v>0</v>
      </c>
    </row>
    <row r="15" spans="1:10" ht="15.75" thickBot="1" x14ac:dyDescent="0.3">
      <c r="A15" s="36"/>
      <c r="B15" s="37"/>
      <c r="C15" s="38"/>
      <c r="D15" s="41">
        <v>0</v>
      </c>
      <c r="G15" s="21">
        <v>0</v>
      </c>
      <c r="H15" s="25">
        <v>0</v>
      </c>
      <c r="I15" s="2">
        <v>500</v>
      </c>
      <c r="J15" s="29">
        <f t="shared" si="1"/>
        <v>0</v>
      </c>
    </row>
    <row r="16" spans="1:10" ht="15.75" thickBot="1" x14ac:dyDescent="0.3">
      <c r="A16" s="44"/>
      <c r="B16" s="45"/>
      <c r="C16" s="46"/>
      <c r="D16" s="47">
        <v>0</v>
      </c>
      <c r="G16" s="21">
        <v>0</v>
      </c>
      <c r="H16" s="25">
        <v>0</v>
      </c>
      <c r="I16" s="2">
        <v>500</v>
      </c>
      <c r="J16" s="29">
        <f>(G16*H16*I16)</f>
        <v>0</v>
      </c>
    </row>
    <row r="17" spans="1:10" ht="15.75" thickBot="1" x14ac:dyDescent="0.3">
      <c r="A17" s="15"/>
      <c r="B17" s="18"/>
      <c r="C17" s="16"/>
      <c r="D17" s="41">
        <v>0</v>
      </c>
      <c r="G17" s="21">
        <v>0</v>
      </c>
      <c r="H17" s="25">
        <v>0</v>
      </c>
      <c r="I17" s="2">
        <v>500</v>
      </c>
      <c r="J17" s="29">
        <f t="shared" ref="J17" si="2">(G17*H17*I17)</f>
        <v>0</v>
      </c>
    </row>
    <row r="18" spans="1:10" ht="15.75" thickBot="1" x14ac:dyDescent="0.3">
      <c r="A18" s="44"/>
      <c r="B18" s="45"/>
      <c r="C18" s="46"/>
      <c r="D18" s="47">
        <v>0</v>
      </c>
      <c r="F18" s="30"/>
      <c r="G18" s="21">
        <v>0</v>
      </c>
      <c r="H18" s="23">
        <v>0</v>
      </c>
      <c r="J18" s="29">
        <f>(H18)</f>
        <v>0</v>
      </c>
    </row>
    <row r="19" spans="1:10" ht="15.75" thickBot="1" x14ac:dyDescent="0.3">
      <c r="A19" s="15"/>
      <c r="B19" s="18"/>
      <c r="C19" s="16"/>
      <c r="D19" s="41">
        <v>0</v>
      </c>
      <c r="F19" s="30" t="s">
        <v>224</v>
      </c>
      <c r="G19" s="21">
        <v>0</v>
      </c>
      <c r="H19" s="23">
        <v>0</v>
      </c>
      <c r="J19" s="29">
        <f>(H19)</f>
        <v>0</v>
      </c>
    </row>
    <row r="20" spans="1:10" ht="15.75" thickBot="1" x14ac:dyDescent="0.3">
      <c r="A20" s="15"/>
      <c r="B20" s="18"/>
      <c r="C20" s="16"/>
      <c r="D20" s="41">
        <v>0</v>
      </c>
      <c r="F20" s="30"/>
      <c r="G20" s="21">
        <v>0</v>
      </c>
      <c r="H20" s="23">
        <v>0</v>
      </c>
      <c r="J20" s="29">
        <f>(H20)</f>
        <v>0</v>
      </c>
    </row>
    <row r="21" spans="1:10" ht="15.75" thickBot="1" x14ac:dyDescent="0.3">
      <c r="A21" s="15"/>
      <c r="B21" s="18"/>
      <c r="C21" s="16"/>
      <c r="D21" s="41">
        <v>0</v>
      </c>
      <c r="F21" s="30"/>
      <c r="G21" s="21">
        <v>0</v>
      </c>
      <c r="H21" s="23">
        <v>0</v>
      </c>
      <c r="J21" s="29">
        <f>(H21)</f>
        <v>0</v>
      </c>
    </row>
    <row r="22" spans="1:10" ht="15.75" thickBot="1" x14ac:dyDescent="0.3">
      <c r="A22" s="15"/>
      <c r="B22" s="18"/>
      <c r="C22" s="16"/>
      <c r="D22" s="41">
        <v>0</v>
      </c>
      <c r="J22" s="20">
        <f>SUM(J3:J21)</f>
        <v>200019</v>
      </c>
    </row>
    <row r="23" spans="1:10" x14ac:dyDescent="0.25">
      <c r="A23" s="15"/>
      <c r="B23" s="18"/>
      <c r="C23" s="16"/>
      <c r="D23" s="41">
        <v>0</v>
      </c>
    </row>
    <row r="24" spans="1:10" x14ac:dyDescent="0.25">
      <c r="A24" s="15"/>
      <c r="B24" s="18"/>
      <c r="C24" s="16"/>
      <c r="D24" s="41">
        <v>0</v>
      </c>
    </row>
    <row r="25" spans="1:10" x14ac:dyDescent="0.25">
      <c r="A25" s="15"/>
      <c r="B25" s="18"/>
      <c r="C25" s="16"/>
      <c r="D25" s="41">
        <v>0</v>
      </c>
    </row>
    <row r="26" spans="1:10" x14ac:dyDescent="0.25">
      <c r="A26" s="15"/>
      <c r="B26" s="18"/>
      <c r="C26" s="16"/>
      <c r="D26" s="41">
        <v>0</v>
      </c>
    </row>
    <row r="27" spans="1:10" x14ac:dyDescent="0.25">
      <c r="A27" s="15"/>
      <c r="B27" s="18"/>
      <c r="C27" s="16"/>
      <c r="D27" s="41">
        <v>0</v>
      </c>
    </row>
    <row r="28" spans="1:10" x14ac:dyDescent="0.25">
      <c r="A28" s="15"/>
      <c r="B28" s="18"/>
      <c r="C28" s="16"/>
      <c r="D28" s="41">
        <v>0</v>
      </c>
    </row>
    <row r="29" spans="1:10" x14ac:dyDescent="0.25">
      <c r="A29" s="15"/>
      <c r="B29" s="18"/>
      <c r="C29" s="16"/>
      <c r="D29" s="41">
        <v>0</v>
      </c>
    </row>
    <row r="30" spans="1:10" x14ac:dyDescent="0.25">
      <c r="A30" s="15"/>
      <c r="B30" s="18"/>
      <c r="C30" s="16"/>
      <c r="D30" s="41">
        <v>0</v>
      </c>
    </row>
    <row r="31" spans="1:10" x14ac:dyDescent="0.25">
      <c r="A31" s="15"/>
      <c r="B31" s="18"/>
      <c r="C31" s="16"/>
      <c r="D31" s="41">
        <v>0</v>
      </c>
    </row>
    <row r="32" spans="1:10" x14ac:dyDescent="0.25">
      <c r="A32" s="15"/>
      <c r="B32" s="18"/>
      <c r="C32" s="16"/>
      <c r="D32" s="41">
        <v>0</v>
      </c>
    </row>
    <row r="33" spans="4:10" x14ac:dyDescent="0.25">
      <c r="D33" s="49">
        <f>SUM(D4:D32)</f>
        <v>200019</v>
      </c>
    </row>
    <row r="44" spans="4:10" x14ac:dyDescent="0.25">
      <c r="J44" s="4"/>
    </row>
    <row r="51" spans="3:6" x14ac:dyDescent="0.25">
      <c r="C51" s="26"/>
      <c r="F51" s="22"/>
    </row>
  </sheetData>
  <pageMargins left="0.43307086614173229" right="0.11811023622047245" top="1.6141732283464567" bottom="0.74803149606299213" header="0.31496062992125984" footer="0.31496062992125984"/>
  <pageSetup scale="110" orientation="portrait" horizontalDpi="4294967293" verticalDpi="0" r:id="rId1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6"/>
  <dimension ref="A2:J51"/>
  <sheetViews>
    <sheetView workbookViewId="0">
      <selection activeCell="A2" sqref="A2:D33"/>
    </sheetView>
  </sheetViews>
  <sheetFormatPr baseColWidth="10" defaultRowHeight="15" x14ac:dyDescent="0.25"/>
  <cols>
    <col min="1" max="1" width="12.7109375" customWidth="1"/>
    <col min="2" max="2" width="19.7109375" customWidth="1"/>
    <col min="3" max="3" width="46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A3" s="43" t="s">
        <v>0</v>
      </c>
      <c r="B3" s="43" t="s">
        <v>18</v>
      </c>
      <c r="C3" s="43" t="s">
        <v>1</v>
      </c>
      <c r="D3" s="43" t="s">
        <v>2</v>
      </c>
      <c r="E3" s="2"/>
      <c r="G3" s="3" t="s">
        <v>38</v>
      </c>
      <c r="H3" s="23">
        <f>(D33)</f>
        <v>246626.16000000003</v>
      </c>
      <c r="J3" s="29">
        <f>(H3)</f>
        <v>246626.16000000003</v>
      </c>
    </row>
    <row r="4" spans="1:10" ht="15.75" thickBot="1" x14ac:dyDescent="0.3">
      <c r="A4" s="36">
        <v>41417</v>
      </c>
      <c r="B4" s="37">
        <v>4332400</v>
      </c>
      <c r="C4" s="38" t="s">
        <v>290</v>
      </c>
      <c r="D4" s="41">
        <v>2505</v>
      </c>
      <c r="G4" s="20">
        <v>0</v>
      </c>
      <c r="H4" s="23">
        <v>0</v>
      </c>
      <c r="J4" s="29">
        <f>(H4*G4)</f>
        <v>0</v>
      </c>
    </row>
    <row r="5" spans="1:10" ht="15.75" thickBot="1" x14ac:dyDescent="0.3">
      <c r="A5" s="44">
        <v>41417</v>
      </c>
      <c r="B5" s="45">
        <v>2571</v>
      </c>
      <c r="C5" s="46" t="s">
        <v>463</v>
      </c>
      <c r="D5" s="47">
        <v>100000</v>
      </c>
      <c r="G5" s="20">
        <v>0</v>
      </c>
      <c r="H5" s="23">
        <v>0</v>
      </c>
      <c r="J5" s="29">
        <f t="shared" ref="J5:J12" si="0">(H5*G5)</f>
        <v>0</v>
      </c>
    </row>
    <row r="6" spans="1:10" ht="15.75" thickBot="1" x14ac:dyDescent="0.3">
      <c r="A6" s="36">
        <v>41419</v>
      </c>
      <c r="B6" s="37" t="s">
        <v>464</v>
      </c>
      <c r="C6" s="38" t="s">
        <v>144</v>
      </c>
      <c r="D6" s="41">
        <v>12000</v>
      </c>
      <c r="E6" s="50"/>
      <c r="G6" s="20">
        <v>0</v>
      </c>
      <c r="H6" s="23">
        <v>0</v>
      </c>
      <c r="J6" s="29">
        <f t="shared" si="0"/>
        <v>0</v>
      </c>
    </row>
    <row r="7" spans="1:10" ht="15.75" thickBot="1" x14ac:dyDescent="0.3">
      <c r="A7" s="36">
        <v>41421</v>
      </c>
      <c r="B7" s="37">
        <v>1348</v>
      </c>
      <c r="C7" s="38" t="s">
        <v>143</v>
      </c>
      <c r="D7" s="41">
        <v>6874.57</v>
      </c>
      <c r="E7" s="50"/>
      <c r="G7" s="20"/>
      <c r="H7" s="23"/>
      <c r="J7" s="29"/>
    </row>
    <row r="8" spans="1:10" ht="15.75" thickBot="1" x14ac:dyDescent="0.3">
      <c r="A8" s="44">
        <v>41421</v>
      </c>
      <c r="B8" s="45" t="s">
        <v>465</v>
      </c>
      <c r="C8" s="46" t="s">
        <v>147</v>
      </c>
      <c r="D8" s="47">
        <v>12392.14</v>
      </c>
      <c r="E8" s="50"/>
      <c r="G8" s="20">
        <v>0</v>
      </c>
      <c r="H8" s="23">
        <v>0</v>
      </c>
      <c r="J8" s="29">
        <f t="shared" si="0"/>
        <v>0</v>
      </c>
    </row>
    <row r="9" spans="1:10" ht="15.75" thickBot="1" x14ac:dyDescent="0.3">
      <c r="A9" s="36">
        <v>41418</v>
      </c>
      <c r="B9" s="37">
        <v>12951096294</v>
      </c>
      <c r="C9" s="38" t="s">
        <v>58</v>
      </c>
      <c r="D9" s="41">
        <v>7864</v>
      </c>
      <c r="E9" s="50"/>
      <c r="G9" s="20">
        <v>0</v>
      </c>
      <c r="H9" s="23">
        <v>0</v>
      </c>
      <c r="J9" s="29">
        <f t="shared" si="0"/>
        <v>0</v>
      </c>
    </row>
    <row r="10" spans="1:10" ht="15.75" thickBot="1" x14ac:dyDescent="0.3">
      <c r="A10" s="44">
        <v>41418</v>
      </c>
      <c r="B10" s="48">
        <v>100784</v>
      </c>
      <c r="C10" s="46" t="s">
        <v>48</v>
      </c>
      <c r="D10" s="47">
        <v>4925</v>
      </c>
      <c r="E10" s="50"/>
      <c r="G10" s="20">
        <v>0</v>
      </c>
      <c r="H10" s="23">
        <v>0</v>
      </c>
      <c r="J10" s="29">
        <f t="shared" si="0"/>
        <v>0</v>
      </c>
    </row>
    <row r="11" spans="1:10" ht="15.75" thickBot="1" x14ac:dyDescent="0.3">
      <c r="A11" s="36">
        <v>41418</v>
      </c>
      <c r="B11" s="37" t="s">
        <v>466</v>
      </c>
      <c r="C11" s="38" t="s">
        <v>452</v>
      </c>
      <c r="D11" s="41">
        <v>395</v>
      </c>
      <c r="E11" s="50"/>
      <c r="G11" s="20">
        <v>0</v>
      </c>
      <c r="H11" s="23">
        <v>0</v>
      </c>
      <c r="J11" s="29">
        <f t="shared" si="0"/>
        <v>0</v>
      </c>
    </row>
    <row r="12" spans="1:10" ht="15.75" thickBot="1" x14ac:dyDescent="0.3">
      <c r="A12" s="44">
        <v>41412</v>
      </c>
      <c r="B12" s="45" t="s">
        <v>467</v>
      </c>
      <c r="C12" s="46" t="s">
        <v>468</v>
      </c>
      <c r="D12" s="47">
        <v>5549.8</v>
      </c>
      <c r="E12" s="50"/>
      <c r="G12" s="20">
        <v>0</v>
      </c>
      <c r="H12" s="23">
        <v>0</v>
      </c>
      <c r="J12" s="29">
        <f t="shared" si="0"/>
        <v>0</v>
      </c>
    </row>
    <row r="13" spans="1:10" ht="15.75" thickBot="1" x14ac:dyDescent="0.3">
      <c r="A13" s="36">
        <v>41411</v>
      </c>
      <c r="B13" s="37">
        <v>12951096109</v>
      </c>
      <c r="C13" s="38" t="s">
        <v>58</v>
      </c>
      <c r="D13" s="41">
        <v>3932</v>
      </c>
      <c r="E13" s="50"/>
      <c r="G13" s="21">
        <v>0</v>
      </c>
      <c r="H13" s="25">
        <v>0</v>
      </c>
      <c r="I13" s="2">
        <v>500</v>
      </c>
      <c r="J13" s="29">
        <f t="shared" ref="J13:J15" si="1">(G13*H13*I13)</f>
        <v>0</v>
      </c>
    </row>
    <row r="14" spans="1:10" ht="15.75" thickBot="1" x14ac:dyDescent="0.3">
      <c r="A14" s="44">
        <v>41414</v>
      </c>
      <c r="B14" s="45">
        <v>332525414</v>
      </c>
      <c r="C14" s="46" t="s">
        <v>147</v>
      </c>
      <c r="D14" s="47">
        <v>14836.14</v>
      </c>
      <c r="G14" s="21">
        <v>0</v>
      </c>
      <c r="H14" s="25">
        <v>0</v>
      </c>
      <c r="I14" s="2">
        <v>500</v>
      </c>
      <c r="J14" s="29">
        <f t="shared" si="1"/>
        <v>0</v>
      </c>
    </row>
    <row r="15" spans="1:10" ht="15.75" thickBot="1" x14ac:dyDescent="0.3">
      <c r="A15" s="36">
        <v>41414</v>
      </c>
      <c r="B15" s="37">
        <v>112024</v>
      </c>
      <c r="C15" s="38" t="s">
        <v>384</v>
      </c>
      <c r="D15" s="41">
        <v>700</v>
      </c>
      <c r="G15" s="21">
        <v>0</v>
      </c>
      <c r="H15" s="25">
        <v>0</v>
      </c>
      <c r="I15" s="2">
        <v>500</v>
      </c>
      <c r="J15" s="29">
        <f t="shared" si="1"/>
        <v>0</v>
      </c>
    </row>
    <row r="16" spans="1:10" ht="15.75" thickBot="1" x14ac:dyDescent="0.3">
      <c r="A16" s="44">
        <v>41415</v>
      </c>
      <c r="B16" s="45">
        <v>12951096211</v>
      </c>
      <c r="C16" s="46" t="s">
        <v>58</v>
      </c>
      <c r="D16" s="47">
        <v>5898</v>
      </c>
      <c r="G16" s="21">
        <v>0</v>
      </c>
      <c r="H16" s="25">
        <v>0</v>
      </c>
      <c r="I16" s="2">
        <v>500</v>
      </c>
      <c r="J16" s="29">
        <f>(G16*H16*I16)</f>
        <v>0</v>
      </c>
    </row>
    <row r="17" spans="1:10" ht="15.75" thickBot="1" x14ac:dyDescent="0.3">
      <c r="A17" s="15">
        <v>41415</v>
      </c>
      <c r="B17" s="18">
        <v>5</v>
      </c>
      <c r="C17" s="16" t="s">
        <v>469</v>
      </c>
      <c r="D17" s="41">
        <v>2500</v>
      </c>
      <c r="G17" s="21">
        <v>0</v>
      </c>
      <c r="H17" s="25">
        <v>0</v>
      </c>
      <c r="I17" s="2">
        <v>500</v>
      </c>
      <c r="J17" s="29">
        <f t="shared" ref="J17" si="2">(G17*H17*I17)</f>
        <v>0</v>
      </c>
    </row>
    <row r="18" spans="1:10" ht="15.75" thickBot="1" x14ac:dyDescent="0.3">
      <c r="A18" s="44">
        <v>41416</v>
      </c>
      <c r="B18" s="45">
        <v>508419</v>
      </c>
      <c r="C18" s="46" t="s">
        <v>470</v>
      </c>
      <c r="D18" s="47">
        <v>24890.51</v>
      </c>
      <c r="F18" s="30"/>
      <c r="G18" s="21">
        <v>0</v>
      </c>
      <c r="H18" s="23">
        <v>0</v>
      </c>
      <c r="J18" s="29">
        <f>(H18)</f>
        <v>0</v>
      </c>
    </row>
    <row r="19" spans="1:10" ht="15.75" thickBot="1" x14ac:dyDescent="0.3">
      <c r="A19" s="15">
        <v>41422</v>
      </c>
      <c r="B19" s="18">
        <v>12951096381</v>
      </c>
      <c r="C19" s="16" t="s">
        <v>58</v>
      </c>
      <c r="D19" s="41">
        <v>7864</v>
      </c>
      <c r="F19" s="30" t="s">
        <v>224</v>
      </c>
      <c r="G19" s="21">
        <v>0</v>
      </c>
      <c r="H19" s="23">
        <v>0</v>
      </c>
      <c r="J19" s="29">
        <f>(H19)</f>
        <v>0</v>
      </c>
    </row>
    <row r="20" spans="1:10" ht="15.75" thickBot="1" x14ac:dyDescent="0.3">
      <c r="A20" s="15">
        <v>41422</v>
      </c>
      <c r="B20" s="18">
        <v>463804</v>
      </c>
      <c r="C20" s="16" t="s">
        <v>333</v>
      </c>
      <c r="D20" s="41">
        <v>30000</v>
      </c>
      <c r="F20" s="30"/>
      <c r="G20" s="21">
        <v>0</v>
      </c>
      <c r="H20" s="23">
        <v>0</v>
      </c>
      <c r="J20" s="29">
        <f>(H20)</f>
        <v>0</v>
      </c>
    </row>
    <row r="21" spans="1:10" ht="15.75" thickBot="1" x14ac:dyDescent="0.3">
      <c r="A21" s="15">
        <v>41423</v>
      </c>
      <c r="B21" s="18">
        <v>112368</v>
      </c>
      <c r="C21" s="16" t="s">
        <v>471</v>
      </c>
      <c r="D21" s="41">
        <v>3500</v>
      </c>
      <c r="F21" s="30"/>
      <c r="G21" s="21">
        <v>0</v>
      </c>
      <c r="H21" s="23">
        <v>0</v>
      </c>
      <c r="J21" s="29">
        <f>(H21)</f>
        <v>0</v>
      </c>
    </row>
    <row r="22" spans="1:10" ht="15.75" thickBot="1" x14ac:dyDescent="0.3">
      <c r="A22" s="15"/>
      <c r="B22" s="18"/>
      <c r="C22" s="16"/>
      <c r="D22" s="41">
        <v>0</v>
      </c>
      <c r="J22" s="20">
        <f>SUM(J3:J21)</f>
        <v>246626.16000000003</v>
      </c>
    </row>
    <row r="23" spans="1:10" x14ac:dyDescent="0.25">
      <c r="A23" s="15"/>
      <c r="B23" s="18"/>
      <c r="C23" s="16"/>
      <c r="D23" s="41">
        <v>0</v>
      </c>
    </row>
    <row r="24" spans="1:10" x14ac:dyDescent="0.25">
      <c r="A24" s="15"/>
      <c r="B24" s="18"/>
      <c r="C24" s="16"/>
      <c r="D24" s="41">
        <v>0</v>
      </c>
    </row>
    <row r="25" spans="1:10" x14ac:dyDescent="0.25">
      <c r="A25" s="15"/>
      <c r="B25" s="18"/>
      <c r="C25" s="16"/>
      <c r="D25" s="41">
        <v>0</v>
      </c>
    </row>
    <row r="26" spans="1:10" x14ac:dyDescent="0.25">
      <c r="A26" s="15"/>
      <c r="B26" s="18"/>
      <c r="C26" s="16"/>
      <c r="D26" s="41">
        <v>0</v>
      </c>
    </row>
    <row r="27" spans="1:10" x14ac:dyDescent="0.25">
      <c r="A27" s="15"/>
      <c r="B27" s="18"/>
      <c r="C27" s="16"/>
      <c r="D27" s="41">
        <v>0</v>
      </c>
    </row>
    <row r="28" spans="1:10" x14ac:dyDescent="0.25">
      <c r="A28" s="15"/>
      <c r="B28" s="18"/>
      <c r="C28" s="16"/>
      <c r="D28" s="41">
        <v>0</v>
      </c>
    </row>
    <row r="29" spans="1:10" x14ac:dyDescent="0.25">
      <c r="A29" s="15"/>
      <c r="B29" s="18"/>
      <c r="C29" s="16"/>
      <c r="D29" s="41">
        <v>0</v>
      </c>
    </row>
    <row r="30" spans="1:10" x14ac:dyDescent="0.25">
      <c r="A30" s="15"/>
      <c r="B30" s="18"/>
      <c r="C30" s="16"/>
      <c r="D30" s="41">
        <v>0</v>
      </c>
    </row>
    <row r="31" spans="1:10" x14ac:dyDescent="0.25">
      <c r="A31" s="15"/>
      <c r="B31" s="18"/>
      <c r="C31" s="16"/>
      <c r="D31" s="41">
        <v>0</v>
      </c>
    </row>
    <row r="32" spans="1:10" x14ac:dyDescent="0.25">
      <c r="A32" s="15"/>
      <c r="B32" s="18"/>
      <c r="C32" s="16"/>
      <c r="D32" s="41">
        <v>0</v>
      </c>
    </row>
    <row r="33" spans="4:10" x14ac:dyDescent="0.25">
      <c r="D33" s="49">
        <f>SUM(D4:D32)</f>
        <v>246626.16000000003</v>
      </c>
    </row>
    <row r="44" spans="4:10" x14ac:dyDescent="0.25">
      <c r="J44" s="4"/>
    </row>
    <row r="51" spans="3:6" x14ac:dyDescent="0.25">
      <c r="C51" s="26"/>
      <c r="F51" s="22"/>
    </row>
  </sheetData>
  <pageMargins left="0.43307086614173229" right="0.11811023622047245" top="1.6141732283464567" bottom="0.74803149606299213" header="0.31496062992125984" footer="0.31496062992125984"/>
  <pageSetup scale="110" orientation="portrait" horizontalDpi="4294967293" verticalDpi="0" r:id="rId1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7"/>
  <dimension ref="A2:J51"/>
  <sheetViews>
    <sheetView workbookViewId="0">
      <selection sqref="A1:D34"/>
    </sheetView>
  </sheetViews>
  <sheetFormatPr baseColWidth="10" defaultRowHeight="15" x14ac:dyDescent="0.25"/>
  <cols>
    <col min="1" max="1" width="12.7109375" customWidth="1"/>
    <col min="2" max="2" width="19.7109375" customWidth="1"/>
    <col min="3" max="3" width="46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A3" s="43" t="s">
        <v>0</v>
      </c>
      <c r="B3" s="43" t="s">
        <v>18</v>
      </c>
      <c r="C3" s="43" t="s">
        <v>1</v>
      </c>
      <c r="D3" s="43" t="s">
        <v>2</v>
      </c>
      <c r="E3" s="2"/>
      <c r="G3" s="3" t="s">
        <v>38</v>
      </c>
      <c r="H3" s="23">
        <f>(D33)</f>
        <v>203635.03999999998</v>
      </c>
      <c r="J3" s="29">
        <f>(H3)</f>
        <v>203635.03999999998</v>
      </c>
    </row>
    <row r="4" spans="1:10" ht="15.75" thickBot="1" x14ac:dyDescent="0.3">
      <c r="A4" s="36">
        <v>41402</v>
      </c>
      <c r="B4" s="37">
        <v>9793</v>
      </c>
      <c r="C4" s="38" t="s">
        <v>454</v>
      </c>
      <c r="D4" s="41">
        <v>6000</v>
      </c>
      <c r="G4" s="20">
        <v>0</v>
      </c>
      <c r="H4" s="23">
        <v>0</v>
      </c>
      <c r="J4" s="29">
        <f>(H4*G4)</f>
        <v>0</v>
      </c>
    </row>
    <row r="5" spans="1:10" ht="15.75" thickBot="1" x14ac:dyDescent="0.3">
      <c r="A5" s="44">
        <v>41403</v>
      </c>
      <c r="B5" s="45">
        <v>3325</v>
      </c>
      <c r="C5" s="46" t="s">
        <v>147</v>
      </c>
      <c r="D5" s="47">
        <v>11198.83</v>
      </c>
      <c r="G5" s="20">
        <v>0</v>
      </c>
      <c r="H5" s="23">
        <v>0</v>
      </c>
      <c r="J5" s="29">
        <f t="shared" ref="J5:J12" si="0">(H5*G5)</f>
        <v>0</v>
      </c>
    </row>
    <row r="6" spans="1:10" ht="15.75" thickBot="1" x14ac:dyDescent="0.3">
      <c r="A6" s="36">
        <v>41404</v>
      </c>
      <c r="B6" s="37">
        <v>12951095932</v>
      </c>
      <c r="C6" s="38" t="s">
        <v>455</v>
      </c>
      <c r="D6" s="41">
        <v>14291</v>
      </c>
      <c r="E6" s="50"/>
      <c r="G6" s="20">
        <v>0</v>
      </c>
      <c r="H6" s="23">
        <v>0</v>
      </c>
      <c r="J6" s="29">
        <f t="shared" si="0"/>
        <v>0</v>
      </c>
    </row>
    <row r="7" spans="1:10" ht="15.75" thickBot="1" x14ac:dyDescent="0.3">
      <c r="A7" s="36">
        <v>41404</v>
      </c>
      <c r="B7" s="37">
        <v>1346</v>
      </c>
      <c r="C7" s="38" t="s">
        <v>414</v>
      </c>
      <c r="D7" s="41">
        <v>87982.6</v>
      </c>
      <c r="E7" s="50"/>
      <c r="G7" s="20"/>
      <c r="H7" s="23"/>
      <c r="J7" s="29"/>
    </row>
    <row r="8" spans="1:10" ht="15.75" thickBot="1" x14ac:dyDescent="0.3">
      <c r="A8" s="44">
        <v>41404</v>
      </c>
      <c r="B8" s="45">
        <v>72110</v>
      </c>
      <c r="C8" s="46" t="s">
        <v>456</v>
      </c>
      <c r="D8" s="47">
        <v>4500</v>
      </c>
      <c r="E8" s="50"/>
      <c r="G8" s="20">
        <v>0</v>
      </c>
      <c r="H8" s="23">
        <v>0</v>
      </c>
      <c r="J8" s="29">
        <f t="shared" si="0"/>
        <v>0</v>
      </c>
    </row>
    <row r="9" spans="1:10" ht="15.75" thickBot="1" x14ac:dyDescent="0.3">
      <c r="A9" s="36">
        <v>41404</v>
      </c>
      <c r="B9" s="37">
        <v>72109</v>
      </c>
      <c r="C9" s="38" t="s">
        <v>457</v>
      </c>
      <c r="D9" s="41">
        <v>2350</v>
      </c>
      <c r="E9" s="50"/>
      <c r="G9" s="20">
        <v>0</v>
      </c>
      <c r="H9" s="23">
        <v>0</v>
      </c>
      <c r="J9" s="29">
        <f t="shared" si="0"/>
        <v>0</v>
      </c>
    </row>
    <row r="10" spans="1:10" ht="15.75" thickBot="1" x14ac:dyDescent="0.3">
      <c r="A10" s="44">
        <v>41405</v>
      </c>
      <c r="B10" s="48" t="s">
        <v>458</v>
      </c>
      <c r="C10" s="46" t="s">
        <v>51</v>
      </c>
      <c r="D10" s="47">
        <v>11750</v>
      </c>
      <c r="E10" s="50"/>
      <c r="G10" s="20">
        <v>0</v>
      </c>
      <c r="H10" s="23">
        <v>0</v>
      </c>
      <c r="J10" s="29">
        <f t="shared" si="0"/>
        <v>0</v>
      </c>
    </row>
    <row r="11" spans="1:10" ht="15.75" thickBot="1" x14ac:dyDescent="0.3">
      <c r="A11" s="36">
        <v>41406</v>
      </c>
      <c r="B11" s="37">
        <v>855</v>
      </c>
      <c r="C11" s="38" t="s">
        <v>130</v>
      </c>
      <c r="D11" s="41">
        <v>8000</v>
      </c>
      <c r="E11" s="50"/>
      <c r="G11" s="20">
        <v>0</v>
      </c>
      <c r="H11" s="23">
        <v>0</v>
      </c>
      <c r="J11" s="29">
        <f t="shared" si="0"/>
        <v>0</v>
      </c>
    </row>
    <row r="12" spans="1:10" ht="15.75" thickBot="1" x14ac:dyDescent="0.3">
      <c r="A12" s="44">
        <v>41407</v>
      </c>
      <c r="B12" s="45">
        <v>3325</v>
      </c>
      <c r="C12" s="46" t="s">
        <v>147</v>
      </c>
      <c r="D12" s="47">
        <v>19781.52</v>
      </c>
      <c r="E12" s="50"/>
      <c r="G12" s="20">
        <v>0</v>
      </c>
      <c r="H12" s="23">
        <v>0</v>
      </c>
      <c r="J12" s="29">
        <f t="shared" si="0"/>
        <v>0</v>
      </c>
    </row>
    <row r="13" spans="1:10" ht="15.75" thickBot="1" x14ac:dyDescent="0.3">
      <c r="A13" s="36">
        <v>41407</v>
      </c>
      <c r="B13" s="37" t="s">
        <v>459</v>
      </c>
      <c r="C13" s="38" t="s">
        <v>460</v>
      </c>
      <c r="D13" s="41">
        <v>7470.34</v>
      </c>
      <c r="E13" s="50"/>
      <c r="G13" s="21">
        <v>0</v>
      </c>
      <c r="H13" s="25">
        <v>0</v>
      </c>
      <c r="I13" s="2">
        <v>500</v>
      </c>
      <c r="J13" s="29">
        <f t="shared" ref="J13:J15" si="1">(G13*H13*I13)</f>
        <v>0</v>
      </c>
    </row>
    <row r="14" spans="1:10" ht="15.75" thickBot="1" x14ac:dyDescent="0.3">
      <c r="A14" s="44">
        <v>41408</v>
      </c>
      <c r="B14" s="45">
        <v>12951096015</v>
      </c>
      <c r="C14" s="46" t="s">
        <v>455</v>
      </c>
      <c r="D14" s="47">
        <v>20718</v>
      </c>
      <c r="G14" s="21">
        <v>0</v>
      </c>
      <c r="H14" s="25">
        <v>0</v>
      </c>
      <c r="I14" s="2">
        <v>500</v>
      </c>
      <c r="J14" s="29">
        <f t="shared" si="1"/>
        <v>0</v>
      </c>
    </row>
    <row r="15" spans="1:10" ht="15.75" thickBot="1" x14ac:dyDescent="0.3">
      <c r="A15" s="36">
        <v>41409</v>
      </c>
      <c r="B15" s="37" t="s">
        <v>461</v>
      </c>
      <c r="C15" s="38" t="s">
        <v>462</v>
      </c>
      <c r="D15" s="41">
        <v>9592.75</v>
      </c>
      <c r="G15" s="21">
        <v>0</v>
      </c>
      <c r="H15" s="25">
        <v>0</v>
      </c>
      <c r="I15" s="2">
        <v>500</v>
      </c>
      <c r="J15" s="29">
        <f t="shared" si="1"/>
        <v>0</v>
      </c>
    </row>
    <row r="16" spans="1:10" ht="15.75" thickBot="1" x14ac:dyDescent="0.3">
      <c r="A16" s="44"/>
      <c r="B16" s="45"/>
      <c r="C16" s="46"/>
      <c r="D16" s="47">
        <v>0</v>
      </c>
      <c r="G16" s="21">
        <v>0</v>
      </c>
      <c r="H16" s="25">
        <v>0</v>
      </c>
      <c r="I16" s="2">
        <v>500</v>
      </c>
      <c r="J16" s="29">
        <f>(G16*H16*I16)</f>
        <v>0</v>
      </c>
    </row>
    <row r="17" spans="1:10" ht="15.75" thickBot="1" x14ac:dyDescent="0.3">
      <c r="A17" s="15"/>
      <c r="B17" s="18"/>
      <c r="C17" s="16"/>
      <c r="D17" s="41">
        <v>0</v>
      </c>
      <c r="G17" s="21">
        <v>0</v>
      </c>
      <c r="H17" s="25">
        <v>0</v>
      </c>
      <c r="I17" s="2">
        <v>500</v>
      </c>
      <c r="J17" s="29">
        <f t="shared" ref="J17" si="2">(G17*H17*I17)</f>
        <v>0</v>
      </c>
    </row>
    <row r="18" spans="1:10" ht="15.75" thickBot="1" x14ac:dyDescent="0.3">
      <c r="A18" s="44"/>
      <c r="B18" s="45"/>
      <c r="C18" s="46"/>
      <c r="D18" s="47">
        <v>0</v>
      </c>
      <c r="F18" s="30"/>
      <c r="G18" s="21">
        <v>0</v>
      </c>
      <c r="H18" s="23">
        <v>0</v>
      </c>
      <c r="J18" s="29">
        <f>(H18)</f>
        <v>0</v>
      </c>
    </row>
    <row r="19" spans="1:10" ht="15.75" thickBot="1" x14ac:dyDescent="0.3">
      <c r="A19" s="15"/>
      <c r="B19" s="18"/>
      <c r="C19" s="16"/>
      <c r="D19" s="41">
        <v>0</v>
      </c>
      <c r="F19" s="30" t="s">
        <v>224</v>
      </c>
      <c r="G19" s="21">
        <v>0</v>
      </c>
      <c r="H19" s="23">
        <v>0</v>
      </c>
      <c r="J19" s="29">
        <f>(H19)</f>
        <v>0</v>
      </c>
    </row>
    <row r="20" spans="1:10" ht="15.75" thickBot="1" x14ac:dyDescent="0.3">
      <c r="A20" s="15"/>
      <c r="B20" s="18"/>
      <c r="C20" s="16"/>
      <c r="D20" s="41">
        <v>0</v>
      </c>
      <c r="F20" s="30"/>
      <c r="G20" s="21">
        <v>0</v>
      </c>
      <c r="H20" s="23">
        <v>0</v>
      </c>
      <c r="J20" s="29">
        <f>(H20)</f>
        <v>0</v>
      </c>
    </row>
    <row r="21" spans="1:10" ht="15.75" thickBot="1" x14ac:dyDescent="0.3">
      <c r="A21" s="15"/>
      <c r="B21" s="18"/>
      <c r="C21" s="16"/>
      <c r="D21" s="41">
        <v>0</v>
      </c>
      <c r="F21" s="30"/>
      <c r="G21" s="21">
        <v>0</v>
      </c>
      <c r="H21" s="23">
        <v>0</v>
      </c>
      <c r="J21" s="29">
        <f>(H21)</f>
        <v>0</v>
      </c>
    </row>
    <row r="22" spans="1:10" ht="15.75" thickBot="1" x14ac:dyDescent="0.3">
      <c r="A22" s="15"/>
      <c r="B22" s="18"/>
      <c r="C22" s="16"/>
      <c r="D22" s="41">
        <v>0</v>
      </c>
      <c r="J22" s="20">
        <f>SUM(J3:J21)</f>
        <v>203635.03999999998</v>
      </c>
    </row>
    <row r="23" spans="1:10" x14ac:dyDescent="0.25">
      <c r="A23" s="15"/>
      <c r="B23" s="18"/>
      <c r="C23" s="16"/>
      <c r="D23" s="41">
        <v>0</v>
      </c>
    </row>
    <row r="24" spans="1:10" x14ac:dyDescent="0.25">
      <c r="A24" s="15"/>
      <c r="B24" s="18"/>
      <c r="C24" s="16"/>
      <c r="D24" s="41">
        <v>0</v>
      </c>
    </row>
    <row r="25" spans="1:10" x14ac:dyDescent="0.25">
      <c r="A25" s="15"/>
      <c r="B25" s="18"/>
      <c r="C25" s="16"/>
      <c r="D25" s="41">
        <v>0</v>
      </c>
    </row>
    <row r="26" spans="1:10" x14ac:dyDescent="0.25">
      <c r="A26" s="15"/>
      <c r="B26" s="18"/>
      <c r="C26" s="16"/>
      <c r="D26" s="41">
        <v>0</v>
      </c>
    </row>
    <row r="27" spans="1:10" x14ac:dyDescent="0.25">
      <c r="A27" s="15"/>
      <c r="B27" s="18"/>
      <c r="C27" s="16"/>
      <c r="D27" s="41">
        <v>0</v>
      </c>
    </row>
    <row r="28" spans="1:10" x14ac:dyDescent="0.25">
      <c r="A28" s="15"/>
      <c r="B28" s="18"/>
      <c r="C28" s="16"/>
      <c r="D28" s="41">
        <v>0</v>
      </c>
    </row>
    <row r="29" spans="1:10" x14ac:dyDescent="0.25">
      <c r="A29" s="15"/>
      <c r="B29" s="18"/>
      <c r="C29" s="16"/>
      <c r="D29" s="41">
        <v>0</v>
      </c>
    </row>
    <row r="30" spans="1:10" x14ac:dyDescent="0.25">
      <c r="A30" s="15"/>
      <c r="B30" s="18"/>
      <c r="C30" s="16"/>
      <c r="D30" s="41">
        <v>0</v>
      </c>
    </row>
    <row r="31" spans="1:10" x14ac:dyDescent="0.25">
      <c r="A31" s="15"/>
      <c r="B31" s="18"/>
      <c r="C31" s="16"/>
      <c r="D31" s="41">
        <v>0</v>
      </c>
    </row>
    <row r="32" spans="1:10" x14ac:dyDescent="0.25">
      <c r="A32" s="15"/>
      <c r="B32" s="18"/>
      <c r="C32" s="16"/>
      <c r="D32" s="41">
        <v>0</v>
      </c>
    </row>
    <row r="33" spans="4:10" x14ac:dyDescent="0.25">
      <c r="D33" s="49">
        <f>SUM(D4:D32)</f>
        <v>203635.03999999998</v>
      </c>
    </row>
    <row r="44" spans="4:10" x14ac:dyDescent="0.25">
      <c r="J44" s="4"/>
    </row>
    <row r="51" spans="3:6" x14ac:dyDescent="0.25">
      <c r="C51" s="26"/>
      <c r="F51" s="22"/>
    </row>
  </sheetData>
  <pageMargins left="0.43307086614173229" right="0.11811023622047245" top="1.6141732283464567" bottom="0.74803149606299213" header="0.31496062992125984" footer="0.31496062992125984"/>
  <pageSetup scale="110" orientation="portrait" horizontalDpi="4294967293" verticalDpi="0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8"/>
  <dimension ref="A2:J50"/>
  <sheetViews>
    <sheetView topLeftCell="A16" workbookViewId="0"/>
  </sheetViews>
  <sheetFormatPr baseColWidth="10" defaultRowHeight="15" x14ac:dyDescent="0.25"/>
  <cols>
    <col min="1" max="1" width="12.7109375" customWidth="1"/>
    <col min="2" max="2" width="19.7109375" customWidth="1"/>
    <col min="3" max="3" width="46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A3" s="43" t="s">
        <v>0</v>
      </c>
      <c r="B3" s="43" t="s">
        <v>18</v>
      </c>
      <c r="C3" s="43" t="s">
        <v>1</v>
      </c>
      <c r="D3" s="43" t="s">
        <v>2</v>
      </c>
      <c r="E3" s="2"/>
      <c r="G3" s="3" t="s">
        <v>38</v>
      </c>
      <c r="H3" s="23">
        <f>(D32)</f>
        <v>229829.76000000001</v>
      </c>
      <c r="J3" s="29">
        <f>(H3)</f>
        <v>229829.76000000001</v>
      </c>
    </row>
    <row r="4" spans="1:10" ht="15.75" thickBot="1" x14ac:dyDescent="0.3">
      <c r="A4" s="36">
        <v>41389</v>
      </c>
      <c r="B4" s="37">
        <v>1345</v>
      </c>
      <c r="C4" s="38" t="s">
        <v>143</v>
      </c>
      <c r="D4" s="41">
        <v>7631.86</v>
      </c>
      <c r="G4" s="20">
        <v>0</v>
      </c>
      <c r="H4" s="23">
        <v>0</v>
      </c>
      <c r="J4" s="29">
        <f>(H4*G4)</f>
        <v>0</v>
      </c>
    </row>
    <row r="5" spans="1:10" ht="15.75" thickBot="1" x14ac:dyDescent="0.3">
      <c r="A5" s="44">
        <v>41390</v>
      </c>
      <c r="B5" s="45">
        <v>12951095557</v>
      </c>
      <c r="C5" s="46" t="s">
        <v>58</v>
      </c>
      <c r="D5" s="47">
        <v>5898</v>
      </c>
      <c r="G5" s="20">
        <v>0</v>
      </c>
      <c r="H5" s="23">
        <v>0</v>
      </c>
      <c r="J5" s="29">
        <f t="shared" ref="J5:J11" si="0">(H5*G5)</f>
        <v>0</v>
      </c>
    </row>
    <row r="6" spans="1:10" ht="15.75" thickBot="1" x14ac:dyDescent="0.3">
      <c r="A6" s="36">
        <v>41391</v>
      </c>
      <c r="B6" s="37" t="s">
        <v>447</v>
      </c>
      <c r="C6" s="38" t="s">
        <v>144</v>
      </c>
      <c r="D6" s="41">
        <v>11760</v>
      </c>
      <c r="E6" s="50"/>
      <c r="G6" s="20">
        <v>0</v>
      </c>
      <c r="H6" s="23">
        <v>0</v>
      </c>
      <c r="J6" s="29">
        <f t="shared" si="0"/>
        <v>0</v>
      </c>
    </row>
    <row r="7" spans="1:10" ht="15.75" thickBot="1" x14ac:dyDescent="0.3">
      <c r="A7" s="44">
        <v>41393</v>
      </c>
      <c r="B7" s="45">
        <v>332525027</v>
      </c>
      <c r="C7" s="46" t="s">
        <v>147</v>
      </c>
      <c r="D7" s="47">
        <v>6253.45</v>
      </c>
      <c r="E7" s="50"/>
      <c r="G7" s="20">
        <v>0</v>
      </c>
      <c r="H7" s="23">
        <v>0</v>
      </c>
      <c r="J7" s="29">
        <f t="shared" si="0"/>
        <v>0</v>
      </c>
    </row>
    <row r="8" spans="1:10" ht="15.75" thickBot="1" x14ac:dyDescent="0.3">
      <c r="A8" s="36">
        <v>41394</v>
      </c>
      <c r="B8" s="37">
        <v>12951095644</v>
      </c>
      <c r="C8" s="38" t="s">
        <v>58</v>
      </c>
      <c r="D8" s="41">
        <v>9830</v>
      </c>
      <c r="E8" s="50"/>
      <c r="G8" s="20">
        <v>0</v>
      </c>
      <c r="H8" s="23">
        <v>0</v>
      </c>
      <c r="J8" s="29">
        <f t="shared" si="0"/>
        <v>0</v>
      </c>
    </row>
    <row r="9" spans="1:10" ht="15.75" thickBot="1" x14ac:dyDescent="0.3">
      <c r="A9" s="44">
        <v>41396</v>
      </c>
      <c r="B9" s="48">
        <v>332525092</v>
      </c>
      <c r="C9" s="46" t="s">
        <v>147</v>
      </c>
      <c r="D9" s="47">
        <v>12363.45</v>
      </c>
      <c r="E9" s="50"/>
      <c r="G9" s="20">
        <v>0</v>
      </c>
      <c r="H9" s="23">
        <v>0</v>
      </c>
      <c r="J9" s="29">
        <f t="shared" si="0"/>
        <v>0</v>
      </c>
    </row>
    <row r="10" spans="1:10" ht="15.75" thickBot="1" x14ac:dyDescent="0.3">
      <c r="A10" s="36">
        <v>41397</v>
      </c>
      <c r="B10" s="37">
        <v>12951095746</v>
      </c>
      <c r="C10" s="38" t="s">
        <v>58</v>
      </c>
      <c r="D10" s="41">
        <v>3932</v>
      </c>
      <c r="E10" s="50"/>
      <c r="G10" s="20">
        <v>0</v>
      </c>
      <c r="H10" s="23">
        <v>0</v>
      </c>
      <c r="J10" s="29">
        <f t="shared" si="0"/>
        <v>0</v>
      </c>
    </row>
    <row r="11" spans="1:10" ht="15.75" thickBot="1" x14ac:dyDescent="0.3">
      <c r="A11" s="44">
        <v>41398</v>
      </c>
      <c r="B11" s="45">
        <v>825</v>
      </c>
      <c r="C11" s="46" t="s">
        <v>130</v>
      </c>
      <c r="D11" s="47">
        <v>8000</v>
      </c>
      <c r="E11" s="50"/>
      <c r="G11" s="20">
        <v>0</v>
      </c>
      <c r="H11" s="23">
        <v>0</v>
      </c>
      <c r="J11" s="29">
        <f t="shared" si="0"/>
        <v>0</v>
      </c>
    </row>
    <row r="12" spans="1:10" ht="15.75" thickBot="1" x14ac:dyDescent="0.3">
      <c r="A12" s="36">
        <v>41398</v>
      </c>
      <c r="B12" s="37" t="s">
        <v>448</v>
      </c>
      <c r="C12" s="38" t="s">
        <v>157</v>
      </c>
      <c r="D12" s="41">
        <v>13280</v>
      </c>
      <c r="E12" s="50"/>
      <c r="G12" s="21">
        <v>0</v>
      </c>
      <c r="H12" s="25">
        <v>0</v>
      </c>
      <c r="I12" s="2">
        <v>500</v>
      </c>
      <c r="J12" s="29">
        <f t="shared" ref="J12:J14" si="1">(G12*H12*I12)</f>
        <v>0</v>
      </c>
    </row>
    <row r="13" spans="1:10" ht="15.75" thickBot="1" x14ac:dyDescent="0.3">
      <c r="A13" s="44">
        <v>41398</v>
      </c>
      <c r="B13" s="45">
        <v>800</v>
      </c>
      <c r="C13" s="46" t="s">
        <v>450</v>
      </c>
      <c r="D13" s="47">
        <v>2190</v>
      </c>
      <c r="G13" s="21">
        <v>0</v>
      </c>
      <c r="H13" s="25">
        <v>0</v>
      </c>
      <c r="I13" s="2">
        <v>500</v>
      </c>
      <c r="J13" s="29">
        <f t="shared" si="1"/>
        <v>0</v>
      </c>
    </row>
    <row r="14" spans="1:10" ht="15.75" thickBot="1" x14ac:dyDescent="0.3">
      <c r="A14" s="36">
        <v>41398</v>
      </c>
      <c r="B14" s="37">
        <v>801</v>
      </c>
      <c r="C14" s="38" t="s">
        <v>449</v>
      </c>
      <c r="D14" s="41">
        <v>2550</v>
      </c>
      <c r="G14" s="21">
        <v>0</v>
      </c>
      <c r="H14" s="25">
        <v>0</v>
      </c>
      <c r="I14" s="2">
        <v>500</v>
      </c>
      <c r="J14" s="29">
        <f t="shared" si="1"/>
        <v>0</v>
      </c>
    </row>
    <row r="15" spans="1:10" ht="15.75" thickBot="1" x14ac:dyDescent="0.3">
      <c r="A15" s="44">
        <v>41400</v>
      </c>
      <c r="B15" s="45">
        <v>3698</v>
      </c>
      <c r="C15" s="46" t="s">
        <v>451</v>
      </c>
      <c r="D15" s="47">
        <v>49040</v>
      </c>
      <c r="G15" s="21">
        <v>0</v>
      </c>
      <c r="H15" s="25">
        <v>0</v>
      </c>
      <c r="I15" s="2">
        <v>500</v>
      </c>
      <c r="J15" s="29">
        <f>(G15*H15*I15)</f>
        <v>0</v>
      </c>
    </row>
    <row r="16" spans="1:10" ht="15.75" thickBot="1" x14ac:dyDescent="0.3">
      <c r="A16" s="15">
        <v>41400</v>
      </c>
      <c r="B16" s="18">
        <v>4309244</v>
      </c>
      <c r="C16" s="16" t="s">
        <v>84</v>
      </c>
      <c r="D16" s="41">
        <v>3480</v>
      </c>
      <c r="G16" s="21">
        <v>0</v>
      </c>
      <c r="H16" s="25">
        <v>0</v>
      </c>
      <c r="I16" s="2">
        <v>500</v>
      </c>
      <c r="J16" s="29">
        <f t="shared" ref="J16" si="2">(G16*H16*I16)</f>
        <v>0</v>
      </c>
    </row>
    <row r="17" spans="1:10" ht="15.75" thickBot="1" x14ac:dyDescent="0.3">
      <c r="A17" s="44">
        <v>41401</v>
      </c>
      <c r="B17" s="45">
        <v>2258722</v>
      </c>
      <c r="C17" s="46" t="s">
        <v>452</v>
      </c>
      <c r="D17" s="47">
        <v>3175</v>
      </c>
      <c r="F17" s="30"/>
      <c r="G17" s="21">
        <v>0</v>
      </c>
      <c r="H17" s="23">
        <v>0</v>
      </c>
      <c r="J17" s="29">
        <f>(H17)</f>
        <v>0</v>
      </c>
    </row>
    <row r="18" spans="1:10" ht="15.75" thickBot="1" x14ac:dyDescent="0.3">
      <c r="A18" s="15">
        <v>41400</v>
      </c>
      <c r="B18" s="18">
        <v>62587</v>
      </c>
      <c r="C18" s="16" t="s">
        <v>329</v>
      </c>
      <c r="D18" s="41">
        <v>4400</v>
      </c>
      <c r="F18" s="30" t="s">
        <v>224</v>
      </c>
      <c r="G18" s="21">
        <v>0</v>
      </c>
      <c r="H18" s="23">
        <v>0</v>
      </c>
      <c r="J18" s="29">
        <f>(H18)</f>
        <v>0</v>
      </c>
    </row>
    <row r="19" spans="1:10" ht="15.75" thickBot="1" x14ac:dyDescent="0.3">
      <c r="A19" s="15">
        <v>41396</v>
      </c>
      <c r="B19" s="18">
        <v>458773</v>
      </c>
      <c r="C19" s="16" t="s">
        <v>333</v>
      </c>
      <c r="D19" s="41">
        <v>39490</v>
      </c>
      <c r="F19" s="30"/>
      <c r="G19" s="21">
        <v>0</v>
      </c>
      <c r="H19" s="23">
        <v>0</v>
      </c>
      <c r="J19" s="29">
        <f>(H19)</f>
        <v>0</v>
      </c>
    </row>
    <row r="20" spans="1:10" ht="15.75" thickBot="1" x14ac:dyDescent="0.3">
      <c r="A20" s="15">
        <v>41399</v>
      </c>
      <c r="B20" s="18">
        <v>430827</v>
      </c>
      <c r="C20" s="16" t="s">
        <v>84</v>
      </c>
      <c r="D20" s="41">
        <v>2280</v>
      </c>
      <c r="F20" s="30"/>
      <c r="G20" s="21">
        <v>0</v>
      </c>
      <c r="H20" s="23">
        <v>0</v>
      </c>
      <c r="J20" s="29">
        <f>(H20)</f>
        <v>0</v>
      </c>
    </row>
    <row r="21" spans="1:10" ht="15.75" thickBot="1" x14ac:dyDescent="0.3">
      <c r="A21" s="15">
        <v>41401</v>
      </c>
      <c r="B21" s="18">
        <v>12951095846</v>
      </c>
      <c r="C21" s="16" t="s">
        <v>133</v>
      </c>
      <c r="D21" s="41">
        <v>13500</v>
      </c>
      <c r="J21" s="20">
        <f>SUM(J3:J20)</f>
        <v>229829.76000000001</v>
      </c>
    </row>
    <row r="22" spans="1:10" x14ac:dyDescent="0.25">
      <c r="A22" s="15">
        <v>41401</v>
      </c>
      <c r="B22" s="18">
        <v>8339</v>
      </c>
      <c r="C22" s="16" t="s">
        <v>453</v>
      </c>
      <c r="D22" s="41">
        <v>500</v>
      </c>
    </row>
    <row r="23" spans="1:10" x14ac:dyDescent="0.25">
      <c r="A23" s="15">
        <v>41401</v>
      </c>
      <c r="B23" s="18">
        <v>3196</v>
      </c>
      <c r="C23" s="16" t="s">
        <v>282</v>
      </c>
      <c r="D23" s="41">
        <v>10500</v>
      </c>
    </row>
    <row r="24" spans="1:10" x14ac:dyDescent="0.25">
      <c r="A24" s="15">
        <v>41401</v>
      </c>
      <c r="B24" s="18">
        <v>21230113</v>
      </c>
      <c r="C24" s="16" t="s">
        <v>147</v>
      </c>
      <c r="D24" s="41">
        <v>19776</v>
      </c>
    </row>
    <row r="25" spans="1:10" x14ac:dyDescent="0.25">
      <c r="A25" s="15"/>
      <c r="B25" s="18"/>
      <c r="C25" s="16"/>
      <c r="D25" s="41">
        <v>0</v>
      </c>
    </row>
    <row r="26" spans="1:10" x14ac:dyDescent="0.25">
      <c r="A26" s="15"/>
      <c r="B26" s="18"/>
      <c r="C26" s="16"/>
      <c r="D26" s="41">
        <v>0</v>
      </c>
    </row>
    <row r="27" spans="1:10" x14ac:dyDescent="0.25">
      <c r="A27" s="15"/>
      <c r="B27" s="18"/>
      <c r="C27" s="16"/>
      <c r="D27" s="41">
        <v>0</v>
      </c>
    </row>
    <row r="28" spans="1:10" x14ac:dyDescent="0.25">
      <c r="A28" s="15"/>
      <c r="B28" s="18"/>
      <c r="C28" s="16"/>
      <c r="D28" s="41">
        <v>0</v>
      </c>
    </row>
    <row r="29" spans="1:10" x14ac:dyDescent="0.25">
      <c r="A29" s="15"/>
      <c r="B29" s="18"/>
      <c r="C29" s="16"/>
      <c r="D29" s="41">
        <v>0</v>
      </c>
    </row>
    <row r="30" spans="1:10" x14ac:dyDescent="0.25">
      <c r="A30" s="15"/>
      <c r="B30" s="18"/>
      <c r="C30" s="16"/>
      <c r="D30" s="41">
        <v>0</v>
      </c>
    </row>
    <row r="31" spans="1:10" x14ac:dyDescent="0.25">
      <c r="A31" s="15"/>
      <c r="B31" s="18"/>
      <c r="C31" s="16"/>
      <c r="D31" s="41">
        <v>0</v>
      </c>
    </row>
    <row r="32" spans="1:10" x14ac:dyDescent="0.25">
      <c r="D32" s="49">
        <f>SUM(D4:D31)</f>
        <v>229829.76000000001</v>
      </c>
    </row>
    <row r="43" spans="10:10" x14ac:dyDescent="0.25">
      <c r="J43" s="4"/>
    </row>
    <row r="50" spans="3:6" x14ac:dyDescent="0.25">
      <c r="C50" s="26"/>
      <c r="F50" s="22"/>
    </row>
  </sheetData>
  <pageMargins left="0.43307086614173229" right="0.11811023622047245" top="1.6141732283464567" bottom="0.74803149606299213" header="0.31496062992125984" footer="0.31496062992125984"/>
  <pageSetup scale="110" orientation="portrait" horizontalDpi="4294967293" verticalDpi="0" r:id="rId1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9"/>
  <dimension ref="A2:J50"/>
  <sheetViews>
    <sheetView workbookViewId="0"/>
  </sheetViews>
  <sheetFormatPr baseColWidth="10" defaultRowHeight="15" x14ac:dyDescent="0.25"/>
  <cols>
    <col min="1" max="1" width="12.7109375" customWidth="1"/>
    <col min="2" max="2" width="19.7109375" customWidth="1"/>
    <col min="3" max="3" width="46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A3" s="43" t="s">
        <v>0</v>
      </c>
      <c r="B3" s="43" t="s">
        <v>18</v>
      </c>
      <c r="C3" s="43" t="s">
        <v>1</v>
      </c>
      <c r="D3" s="43" t="s">
        <v>2</v>
      </c>
      <c r="E3" s="2"/>
      <c r="G3" s="3" t="s">
        <v>38</v>
      </c>
      <c r="H3" s="23">
        <f>(D32)</f>
        <v>157501.68000000002</v>
      </c>
      <c r="J3" s="29">
        <f>(H3)</f>
        <v>157501.68000000002</v>
      </c>
    </row>
    <row r="4" spans="1:10" ht="15.75" thickBot="1" x14ac:dyDescent="0.3">
      <c r="A4" s="36">
        <v>41377</v>
      </c>
      <c r="B4" s="37">
        <v>452850</v>
      </c>
      <c r="C4" s="38" t="s">
        <v>333</v>
      </c>
      <c r="D4" s="41">
        <v>10000</v>
      </c>
      <c r="G4" s="20">
        <v>0</v>
      </c>
      <c r="H4" s="23">
        <v>0</v>
      </c>
      <c r="J4" s="29">
        <f>(H4*G4)</f>
        <v>0</v>
      </c>
    </row>
    <row r="5" spans="1:10" ht="15.75" thickBot="1" x14ac:dyDescent="0.3">
      <c r="A5" s="44">
        <v>41381</v>
      </c>
      <c r="B5" s="45">
        <v>1247876</v>
      </c>
      <c r="C5" s="46" t="s">
        <v>444</v>
      </c>
      <c r="D5" s="47">
        <v>1950</v>
      </c>
      <c r="G5" s="20">
        <v>0</v>
      </c>
      <c r="H5" s="23">
        <v>0</v>
      </c>
      <c r="J5" s="29">
        <f t="shared" ref="J5:J11" si="0">(H5*G5)</f>
        <v>0</v>
      </c>
    </row>
    <row r="6" spans="1:10" ht="15.75" thickBot="1" x14ac:dyDescent="0.3">
      <c r="A6" s="36">
        <v>41383</v>
      </c>
      <c r="B6" s="37">
        <v>1341</v>
      </c>
      <c r="C6" s="38" t="s">
        <v>143</v>
      </c>
      <c r="D6" s="41">
        <v>9886.73</v>
      </c>
      <c r="E6" s="28"/>
      <c r="G6" s="20">
        <v>0</v>
      </c>
      <c r="H6" s="23">
        <v>0</v>
      </c>
      <c r="J6" s="29">
        <f t="shared" si="0"/>
        <v>0</v>
      </c>
    </row>
    <row r="7" spans="1:10" ht="15.75" thickBot="1" x14ac:dyDescent="0.3">
      <c r="A7" s="44">
        <v>41384</v>
      </c>
      <c r="B7" s="45" t="s">
        <v>445</v>
      </c>
      <c r="C7" s="46" t="s">
        <v>144</v>
      </c>
      <c r="D7" s="47">
        <v>9250</v>
      </c>
      <c r="E7" s="28"/>
      <c r="G7" s="20">
        <v>0</v>
      </c>
      <c r="H7" s="23">
        <v>0</v>
      </c>
      <c r="J7" s="29">
        <f t="shared" si="0"/>
        <v>0</v>
      </c>
    </row>
    <row r="8" spans="1:10" ht="15.75" thickBot="1" x14ac:dyDescent="0.3">
      <c r="A8" s="36">
        <v>41382</v>
      </c>
      <c r="B8" s="37">
        <v>1340</v>
      </c>
      <c r="C8" s="38" t="s">
        <v>143</v>
      </c>
      <c r="D8" s="41">
        <v>11534.51</v>
      </c>
      <c r="E8" s="28"/>
      <c r="G8" s="20">
        <v>0</v>
      </c>
      <c r="H8" s="23">
        <v>0</v>
      </c>
      <c r="J8" s="29">
        <f t="shared" si="0"/>
        <v>0</v>
      </c>
    </row>
    <row r="9" spans="1:10" ht="15.75" thickBot="1" x14ac:dyDescent="0.3">
      <c r="A9" s="44">
        <v>41384</v>
      </c>
      <c r="B9" s="48">
        <v>12951095377</v>
      </c>
      <c r="C9" s="46" t="s">
        <v>58</v>
      </c>
      <c r="D9" s="47">
        <v>15728</v>
      </c>
      <c r="E9" s="28"/>
      <c r="G9" s="20">
        <v>0</v>
      </c>
      <c r="H9" s="23">
        <v>0</v>
      </c>
      <c r="J9" s="29">
        <f t="shared" si="0"/>
        <v>0</v>
      </c>
    </row>
    <row r="10" spans="1:10" ht="15.75" thickBot="1" x14ac:dyDescent="0.3">
      <c r="A10" s="36">
        <v>41384</v>
      </c>
      <c r="B10" s="37">
        <v>193250</v>
      </c>
      <c r="C10" s="38" t="s">
        <v>142</v>
      </c>
      <c r="D10" s="41">
        <v>1800</v>
      </c>
      <c r="E10" s="28"/>
      <c r="G10" s="20">
        <v>0</v>
      </c>
      <c r="H10" s="23">
        <v>0</v>
      </c>
      <c r="J10" s="29">
        <f t="shared" si="0"/>
        <v>0</v>
      </c>
    </row>
    <row r="11" spans="1:10" ht="15.75" thickBot="1" x14ac:dyDescent="0.3">
      <c r="A11" s="44">
        <v>41386</v>
      </c>
      <c r="B11" s="45">
        <v>332524905</v>
      </c>
      <c r="C11" s="46" t="s">
        <v>147</v>
      </c>
      <c r="D11" s="47">
        <v>9948.14</v>
      </c>
      <c r="E11" s="28"/>
      <c r="G11" s="20">
        <v>0</v>
      </c>
      <c r="H11" s="23">
        <v>0</v>
      </c>
      <c r="J11" s="29">
        <f t="shared" si="0"/>
        <v>0</v>
      </c>
    </row>
    <row r="12" spans="1:10" ht="15.75" thickBot="1" x14ac:dyDescent="0.3">
      <c r="A12" s="36">
        <v>41387</v>
      </c>
      <c r="B12" s="37">
        <v>12951095464</v>
      </c>
      <c r="C12" s="38" t="s">
        <v>133</v>
      </c>
      <c r="D12" s="41">
        <v>18752</v>
      </c>
      <c r="E12" s="28"/>
      <c r="G12" s="21">
        <v>0</v>
      </c>
      <c r="H12" s="25">
        <v>0</v>
      </c>
      <c r="I12" s="2">
        <v>500</v>
      </c>
      <c r="J12" s="29">
        <f t="shared" ref="J12:J14" si="1">(G12*H12*I12)</f>
        <v>0</v>
      </c>
    </row>
    <row r="13" spans="1:10" ht="15.75" thickBot="1" x14ac:dyDescent="0.3">
      <c r="A13" s="44">
        <v>41387</v>
      </c>
      <c r="B13" s="45">
        <v>1342</v>
      </c>
      <c r="C13" s="46" t="s">
        <v>143</v>
      </c>
      <c r="D13" s="47">
        <v>9062.83</v>
      </c>
      <c r="G13" s="21">
        <v>0</v>
      </c>
      <c r="H13" s="25">
        <v>0</v>
      </c>
      <c r="I13" s="2">
        <v>500</v>
      </c>
      <c r="J13" s="29">
        <f t="shared" si="1"/>
        <v>0</v>
      </c>
    </row>
    <row r="14" spans="1:10" ht="15.75" thickBot="1" x14ac:dyDescent="0.3">
      <c r="A14" s="36">
        <v>41388</v>
      </c>
      <c r="B14" s="37">
        <v>45382</v>
      </c>
      <c r="C14" s="38" t="s">
        <v>446</v>
      </c>
      <c r="D14" s="41">
        <v>6300</v>
      </c>
      <c r="G14" s="21">
        <v>0</v>
      </c>
      <c r="H14" s="25">
        <v>0</v>
      </c>
      <c r="I14" s="2">
        <v>500</v>
      </c>
      <c r="J14" s="29">
        <f t="shared" si="1"/>
        <v>0</v>
      </c>
    </row>
    <row r="15" spans="1:10" ht="15.75" thickBot="1" x14ac:dyDescent="0.3">
      <c r="A15" s="44">
        <v>41388</v>
      </c>
      <c r="B15" s="45">
        <v>4290629</v>
      </c>
      <c r="C15" s="46" t="s">
        <v>408</v>
      </c>
      <c r="D15" s="47">
        <v>2085</v>
      </c>
      <c r="G15" s="21">
        <v>0</v>
      </c>
      <c r="H15" s="25">
        <v>0</v>
      </c>
      <c r="I15" s="2">
        <v>500</v>
      </c>
      <c r="J15" s="29">
        <f>(G15*H15*I15)</f>
        <v>0</v>
      </c>
    </row>
    <row r="16" spans="1:10" ht="15.75" thickBot="1" x14ac:dyDescent="0.3">
      <c r="A16" s="15">
        <v>41389</v>
      </c>
      <c r="B16" s="18">
        <v>1344</v>
      </c>
      <c r="C16" s="16" t="s">
        <v>414</v>
      </c>
      <c r="D16" s="41">
        <v>43786.400000000001</v>
      </c>
      <c r="G16" s="21">
        <v>0</v>
      </c>
      <c r="H16" s="25">
        <v>0</v>
      </c>
      <c r="I16" s="2">
        <v>500</v>
      </c>
      <c r="J16" s="29">
        <f t="shared" ref="J16" si="2">(G16*H16*I16)</f>
        <v>0</v>
      </c>
    </row>
    <row r="17" spans="1:10" ht="15.75" thickBot="1" x14ac:dyDescent="0.3">
      <c r="A17" s="44">
        <v>41389</v>
      </c>
      <c r="B17" s="45">
        <v>332524976</v>
      </c>
      <c r="C17" s="46" t="s">
        <v>147</v>
      </c>
      <c r="D17" s="47">
        <v>7418.07</v>
      </c>
      <c r="F17" s="30"/>
      <c r="G17" s="21">
        <v>0</v>
      </c>
      <c r="H17" s="23">
        <v>0</v>
      </c>
      <c r="J17" s="29">
        <f>(H17)</f>
        <v>0</v>
      </c>
    </row>
    <row r="18" spans="1:10" ht="15.75" thickBot="1" x14ac:dyDescent="0.3">
      <c r="A18" s="15"/>
      <c r="B18" s="18"/>
      <c r="C18" s="16"/>
      <c r="D18" s="41">
        <v>0</v>
      </c>
      <c r="F18" s="30" t="s">
        <v>224</v>
      </c>
      <c r="G18" s="21">
        <v>0</v>
      </c>
      <c r="H18" s="23">
        <v>0</v>
      </c>
      <c r="J18" s="29">
        <f>(H18)</f>
        <v>0</v>
      </c>
    </row>
    <row r="19" spans="1:10" ht="15.75" thickBot="1" x14ac:dyDescent="0.3">
      <c r="A19" s="15"/>
      <c r="B19" s="18"/>
      <c r="C19" s="16"/>
      <c r="D19" s="41">
        <v>0</v>
      </c>
      <c r="F19" s="30"/>
      <c r="G19" s="21">
        <v>0</v>
      </c>
      <c r="H19" s="23">
        <v>0</v>
      </c>
      <c r="J19" s="29">
        <f>(H19)</f>
        <v>0</v>
      </c>
    </row>
    <row r="20" spans="1:10" ht="15.75" thickBot="1" x14ac:dyDescent="0.3">
      <c r="A20" s="15"/>
      <c r="B20" s="18"/>
      <c r="C20" s="16"/>
      <c r="D20" s="41">
        <v>0</v>
      </c>
      <c r="F20" s="30"/>
      <c r="G20" s="21">
        <v>0</v>
      </c>
      <c r="H20" s="23">
        <v>0</v>
      </c>
      <c r="J20" s="29">
        <f>(H20)</f>
        <v>0</v>
      </c>
    </row>
    <row r="21" spans="1:10" ht="15.75" thickBot="1" x14ac:dyDescent="0.3">
      <c r="A21" s="15"/>
      <c r="B21" s="18"/>
      <c r="C21" s="16"/>
      <c r="D21" s="41">
        <v>0</v>
      </c>
      <c r="J21" s="20">
        <f>SUM(J3:J20)</f>
        <v>157501.68000000002</v>
      </c>
    </row>
    <row r="22" spans="1:10" x14ac:dyDescent="0.25">
      <c r="A22" s="15"/>
      <c r="B22" s="18"/>
      <c r="C22" s="16"/>
      <c r="D22" s="41">
        <v>0</v>
      </c>
    </row>
    <row r="23" spans="1:10" x14ac:dyDescent="0.25">
      <c r="A23" s="15"/>
      <c r="B23" s="18"/>
      <c r="C23" s="16"/>
      <c r="D23" s="41">
        <v>0</v>
      </c>
    </row>
    <row r="24" spans="1:10" x14ac:dyDescent="0.25">
      <c r="A24" s="15"/>
      <c r="B24" s="18"/>
      <c r="C24" s="16"/>
      <c r="D24" s="41">
        <v>0</v>
      </c>
    </row>
    <row r="25" spans="1:10" x14ac:dyDescent="0.25">
      <c r="A25" s="15"/>
      <c r="B25" s="18"/>
      <c r="C25" s="16"/>
      <c r="D25" s="41">
        <v>0</v>
      </c>
    </row>
    <row r="26" spans="1:10" x14ac:dyDescent="0.25">
      <c r="A26" s="15"/>
      <c r="B26" s="18"/>
      <c r="C26" s="16"/>
      <c r="D26" s="41">
        <v>0</v>
      </c>
    </row>
    <row r="27" spans="1:10" x14ac:dyDescent="0.25">
      <c r="A27" s="15"/>
      <c r="B27" s="18"/>
      <c r="C27" s="16"/>
      <c r="D27" s="41">
        <v>0</v>
      </c>
    </row>
    <row r="28" spans="1:10" x14ac:dyDescent="0.25">
      <c r="A28" s="15"/>
      <c r="B28" s="18"/>
      <c r="C28" s="16"/>
      <c r="D28" s="41">
        <v>0</v>
      </c>
    </row>
    <row r="29" spans="1:10" x14ac:dyDescent="0.25">
      <c r="A29" s="15"/>
      <c r="B29" s="18"/>
      <c r="C29" s="16"/>
      <c r="D29" s="41">
        <v>0</v>
      </c>
    </row>
    <row r="30" spans="1:10" x14ac:dyDescent="0.25">
      <c r="A30" s="15"/>
      <c r="B30" s="18"/>
      <c r="C30" s="16"/>
      <c r="D30" s="41">
        <v>0</v>
      </c>
    </row>
    <row r="31" spans="1:10" x14ac:dyDescent="0.25">
      <c r="A31" s="15"/>
      <c r="B31" s="18"/>
      <c r="C31" s="16"/>
      <c r="D31" s="41">
        <v>0</v>
      </c>
    </row>
    <row r="32" spans="1:10" x14ac:dyDescent="0.25">
      <c r="D32" s="49">
        <f>SUM(D4:D31)</f>
        <v>157501.68000000002</v>
      </c>
    </row>
    <row r="43" spans="10:10" x14ac:dyDescent="0.25">
      <c r="J43" s="4"/>
    </row>
    <row r="50" spans="3:6" x14ac:dyDescent="0.25">
      <c r="C50" s="26"/>
      <c r="F50" s="22"/>
    </row>
  </sheetData>
  <pageMargins left="0.43307086614173229" right="0.11811023622047245" top="1.6141732283464567" bottom="0.74803149606299213" header="0.31496062992125984" footer="0.31496062992125984"/>
  <pageSetup scale="110" orientation="portrait" horizontalDpi="4294967293" verticalDpi="0" r:id="rId1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0"/>
  <dimension ref="A2:J50"/>
  <sheetViews>
    <sheetView workbookViewId="0">
      <selection activeCell="F10" sqref="F10"/>
    </sheetView>
  </sheetViews>
  <sheetFormatPr baseColWidth="10" defaultRowHeight="15" x14ac:dyDescent="0.25"/>
  <cols>
    <col min="1" max="1" width="12.7109375" customWidth="1"/>
    <col min="2" max="2" width="19.7109375" customWidth="1"/>
    <col min="3" max="3" width="46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A3" s="43" t="s">
        <v>0</v>
      </c>
      <c r="B3" s="43" t="s">
        <v>18</v>
      </c>
      <c r="C3" s="43" t="s">
        <v>1</v>
      </c>
      <c r="D3" s="43" t="s">
        <v>2</v>
      </c>
      <c r="E3" s="2"/>
      <c r="G3" s="3" t="s">
        <v>38</v>
      </c>
      <c r="H3" s="23">
        <f>(D32)</f>
        <v>155994.14000000001</v>
      </c>
      <c r="J3" s="29">
        <f>(H3)</f>
        <v>155994.14000000001</v>
      </c>
    </row>
    <row r="4" spans="1:10" ht="15.75" thickBot="1" x14ac:dyDescent="0.3">
      <c r="A4" s="36">
        <v>41374</v>
      </c>
      <c r="B4" s="37">
        <v>706549</v>
      </c>
      <c r="C4" s="38" t="s">
        <v>329</v>
      </c>
      <c r="D4" s="41">
        <v>10650</v>
      </c>
      <c r="G4" s="20">
        <v>0</v>
      </c>
      <c r="H4" s="23">
        <v>0</v>
      </c>
      <c r="J4" s="29">
        <f>(H4*G4)</f>
        <v>0</v>
      </c>
    </row>
    <row r="5" spans="1:10" ht="15.75" thickBot="1" x14ac:dyDescent="0.3">
      <c r="A5" s="44">
        <v>41374</v>
      </c>
      <c r="B5" s="45">
        <v>10161272</v>
      </c>
      <c r="C5" s="46" t="s">
        <v>333</v>
      </c>
      <c r="D5" s="47">
        <v>35000</v>
      </c>
      <c r="G5" s="20">
        <v>0</v>
      </c>
      <c r="H5" s="23">
        <v>0</v>
      </c>
      <c r="J5" s="29">
        <f t="shared" ref="J5:J11" si="0">(H5*G5)</f>
        <v>0</v>
      </c>
    </row>
    <row r="6" spans="1:10" ht="15.75" thickBot="1" x14ac:dyDescent="0.3">
      <c r="A6" s="36">
        <v>41374</v>
      </c>
      <c r="B6" s="37">
        <v>1336</v>
      </c>
      <c r="C6" s="38" t="s">
        <v>441</v>
      </c>
      <c r="D6" s="41">
        <v>15000</v>
      </c>
      <c r="E6" s="28"/>
      <c r="G6" s="20">
        <v>0</v>
      </c>
      <c r="H6" s="23">
        <v>0</v>
      </c>
      <c r="J6" s="29">
        <f t="shared" si="0"/>
        <v>0</v>
      </c>
    </row>
    <row r="7" spans="1:10" ht="15.75" thickBot="1" x14ac:dyDescent="0.3">
      <c r="A7" s="44">
        <v>41375</v>
      </c>
      <c r="B7" s="45">
        <v>15870271</v>
      </c>
      <c r="C7" s="46" t="s">
        <v>442</v>
      </c>
      <c r="D7" s="47">
        <v>19775</v>
      </c>
      <c r="E7" s="28"/>
      <c r="G7" s="20">
        <v>0</v>
      </c>
      <c r="H7" s="23">
        <v>0</v>
      </c>
      <c r="J7" s="29">
        <f t="shared" si="0"/>
        <v>0</v>
      </c>
    </row>
    <row r="8" spans="1:10" ht="15.75" thickBot="1" x14ac:dyDescent="0.3">
      <c r="A8" s="36">
        <v>41345</v>
      </c>
      <c r="B8" s="37">
        <v>1337</v>
      </c>
      <c r="C8" s="38" t="s">
        <v>441</v>
      </c>
      <c r="D8" s="41">
        <v>10000</v>
      </c>
      <c r="E8" s="28"/>
      <c r="G8" s="20">
        <v>0</v>
      </c>
      <c r="H8" s="23">
        <v>0</v>
      </c>
      <c r="J8" s="29">
        <f t="shared" si="0"/>
        <v>0</v>
      </c>
    </row>
    <row r="9" spans="1:10" ht="15.75" thickBot="1" x14ac:dyDescent="0.3">
      <c r="A9" s="44">
        <v>41376</v>
      </c>
      <c r="B9" s="48">
        <v>12951095205</v>
      </c>
      <c r="C9" s="46" t="s">
        <v>48</v>
      </c>
      <c r="D9" s="47">
        <v>11003</v>
      </c>
      <c r="E9" s="28"/>
      <c r="G9" s="20">
        <v>0</v>
      </c>
      <c r="H9" s="23">
        <v>0</v>
      </c>
      <c r="J9" s="29">
        <f t="shared" si="0"/>
        <v>0</v>
      </c>
    </row>
    <row r="10" spans="1:10" ht="15.75" thickBot="1" x14ac:dyDescent="0.3">
      <c r="A10" s="36">
        <v>41377</v>
      </c>
      <c r="B10" s="37">
        <v>5680903</v>
      </c>
      <c r="C10" s="38" t="s">
        <v>48</v>
      </c>
      <c r="D10" s="41">
        <v>12930</v>
      </c>
      <c r="E10" s="28"/>
      <c r="G10" s="20">
        <v>0</v>
      </c>
      <c r="H10" s="23">
        <v>0</v>
      </c>
      <c r="J10" s="29">
        <f t="shared" si="0"/>
        <v>0</v>
      </c>
    </row>
    <row r="11" spans="1:10" ht="15.75" thickBot="1" x14ac:dyDescent="0.3">
      <c r="A11" s="44">
        <v>41379</v>
      </c>
      <c r="B11" s="45">
        <v>2511</v>
      </c>
      <c r="C11" s="46" t="s">
        <v>443</v>
      </c>
      <c r="D11" s="47">
        <v>26800</v>
      </c>
      <c r="E11" s="28"/>
      <c r="G11" s="20">
        <v>0</v>
      </c>
      <c r="H11" s="23">
        <v>0</v>
      </c>
      <c r="J11" s="29">
        <f t="shared" si="0"/>
        <v>0</v>
      </c>
    </row>
    <row r="12" spans="1:10" ht="15.75" thickBot="1" x14ac:dyDescent="0.3">
      <c r="A12" s="36">
        <v>41382</v>
      </c>
      <c r="B12" s="37">
        <v>24849</v>
      </c>
      <c r="C12" s="38" t="s">
        <v>442</v>
      </c>
      <c r="D12" s="41">
        <v>14836.14</v>
      </c>
      <c r="E12" s="28"/>
      <c r="G12" s="21">
        <v>0</v>
      </c>
      <c r="H12" s="25">
        <v>0</v>
      </c>
      <c r="I12" s="2">
        <v>500</v>
      </c>
      <c r="J12" s="29">
        <f t="shared" ref="J12:J14" si="1">(G12*H12*I12)</f>
        <v>0</v>
      </c>
    </row>
    <row r="13" spans="1:10" ht="15.75" thickBot="1" x14ac:dyDescent="0.3">
      <c r="A13" s="44"/>
      <c r="B13" s="45"/>
      <c r="C13" s="46"/>
      <c r="D13" s="47">
        <v>0</v>
      </c>
      <c r="G13" s="21">
        <v>0</v>
      </c>
      <c r="H13" s="25">
        <v>0</v>
      </c>
      <c r="I13" s="2">
        <v>500</v>
      </c>
      <c r="J13" s="29">
        <f t="shared" si="1"/>
        <v>0</v>
      </c>
    </row>
    <row r="14" spans="1:10" ht="15.75" thickBot="1" x14ac:dyDescent="0.3">
      <c r="A14" s="36"/>
      <c r="B14" s="37"/>
      <c r="C14" s="38"/>
      <c r="D14" s="41">
        <v>0</v>
      </c>
      <c r="G14" s="21">
        <v>0</v>
      </c>
      <c r="H14" s="25">
        <v>0</v>
      </c>
      <c r="I14" s="2">
        <v>500</v>
      </c>
      <c r="J14" s="29">
        <f t="shared" si="1"/>
        <v>0</v>
      </c>
    </row>
    <row r="15" spans="1:10" ht="15.75" thickBot="1" x14ac:dyDescent="0.3">
      <c r="A15" s="44"/>
      <c r="B15" s="45"/>
      <c r="C15" s="46"/>
      <c r="D15" s="47">
        <v>0</v>
      </c>
      <c r="G15" s="21">
        <v>0</v>
      </c>
      <c r="H15" s="25">
        <v>0</v>
      </c>
      <c r="I15" s="2">
        <v>500</v>
      </c>
      <c r="J15" s="29">
        <f>(G15*H15*I15)</f>
        <v>0</v>
      </c>
    </row>
    <row r="16" spans="1:10" ht="15.75" thickBot="1" x14ac:dyDescent="0.3">
      <c r="A16" s="15"/>
      <c r="B16" s="18"/>
      <c r="C16" s="16"/>
      <c r="D16" s="41">
        <v>0</v>
      </c>
      <c r="G16" s="21">
        <v>0</v>
      </c>
      <c r="H16" s="25">
        <v>0</v>
      </c>
      <c r="I16" s="2">
        <v>500</v>
      </c>
      <c r="J16" s="29">
        <f t="shared" ref="J16" si="2">(G16*H16*I16)</f>
        <v>0</v>
      </c>
    </row>
    <row r="17" spans="1:10" ht="15.75" thickBot="1" x14ac:dyDescent="0.3">
      <c r="A17" s="44"/>
      <c r="B17" s="45"/>
      <c r="C17" s="46"/>
      <c r="D17" s="47">
        <v>0</v>
      </c>
      <c r="F17" s="30"/>
      <c r="G17" s="21">
        <v>0</v>
      </c>
      <c r="H17" s="23">
        <v>0</v>
      </c>
      <c r="J17" s="29">
        <f>(H17)</f>
        <v>0</v>
      </c>
    </row>
    <row r="18" spans="1:10" ht="15.75" thickBot="1" x14ac:dyDescent="0.3">
      <c r="A18" s="15"/>
      <c r="B18" s="18"/>
      <c r="C18" s="16"/>
      <c r="D18" s="41">
        <v>0</v>
      </c>
      <c r="F18" s="30" t="s">
        <v>224</v>
      </c>
      <c r="G18" s="21">
        <v>0</v>
      </c>
      <c r="H18" s="23">
        <v>0</v>
      </c>
      <c r="J18" s="29">
        <f>(H18)</f>
        <v>0</v>
      </c>
    </row>
    <row r="19" spans="1:10" ht="15.75" thickBot="1" x14ac:dyDescent="0.3">
      <c r="A19" s="15"/>
      <c r="B19" s="18"/>
      <c r="C19" s="16"/>
      <c r="D19" s="41">
        <v>0</v>
      </c>
      <c r="F19" s="30"/>
      <c r="G19" s="21">
        <v>0</v>
      </c>
      <c r="H19" s="23">
        <v>0</v>
      </c>
      <c r="J19" s="29">
        <f>(H19)</f>
        <v>0</v>
      </c>
    </row>
    <row r="20" spans="1:10" ht="15.75" thickBot="1" x14ac:dyDescent="0.3">
      <c r="A20" s="15"/>
      <c r="B20" s="18"/>
      <c r="C20" s="16"/>
      <c r="D20" s="41">
        <v>0</v>
      </c>
      <c r="F20" s="30"/>
      <c r="G20" s="21">
        <v>0</v>
      </c>
      <c r="H20" s="23">
        <v>0</v>
      </c>
      <c r="J20" s="29">
        <f>(H20)</f>
        <v>0</v>
      </c>
    </row>
    <row r="21" spans="1:10" ht="15.75" thickBot="1" x14ac:dyDescent="0.3">
      <c r="A21" s="15"/>
      <c r="B21" s="18"/>
      <c r="C21" s="16"/>
      <c r="D21" s="41">
        <v>0</v>
      </c>
      <c r="J21" s="20">
        <f>SUM(J3:J20)</f>
        <v>155994.14000000001</v>
      </c>
    </row>
    <row r="22" spans="1:10" x14ac:dyDescent="0.25">
      <c r="A22" s="15"/>
      <c r="B22" s="18"/>
      <c r="C22" s="16"/>
      <c r="D22" s="41">
        <v>0</v>
      </c>
    </row>
    <row r="23" spans="1:10" x14ac:dyDescent="0.25">
      <c r="A23" s="15"/>
      <c r="B23" s="18"/>
      <c r="C23" s="16"/>
      <c r="D23" s="41">
        <v>0</v>
      </c>
    </row>
    <row r="24" spans="1:10" x14ac:dyDescent="0.25">
      <c r="A24" s="15"/>
      <c r="B24" s="18"/>
      <c r="C24" s="16"/>
      <c r="D24" s="41">
        <v>0</v>
      </c>
    </row>
    <row r="25" spans="1:10" x14ac:dyDescent="0.25">
      <c r="A25" s="15"/>
      <c r="B25" s="18"/>
      <c r="C25" s="16"/>
      <c r="D25" s="41">
        <v>0</v>
      </c>
    </row>
    <row r="26" spans="1:10" x14ac:dyDescent="0.25">
      <c r="A26" s="15"/>
      <c r="B26" s="18"/>
      <c r="C26" s="16"/>
      <c r="D26" s="41">
        <v>0</v>
      </c>
    </row>
    <row r="27" spans="1:10" x14ac:dyDescent="0.25">
      <c r="A27" s="15"/>
      <c r="B27" s="18"/>
      <c r="C27" s="16"/>
      <c r="D27" s="41">
        <v>0</v>
      </c>
    </row>
    <row r="28" spans="1:10" x14ac:dyDescent="0.25">
      <c r="A28" s="15"/>
      <c r="B28" s="18"/>
      <c r="C28" s="16"/>
      <c r="D28" s="41">
        <v>0</v>
      </c>
    </row>
    <row r="29" spans="1:10" x14ac:dyDescent="0.25">
      <c r="A29" s="15"/>
      <c r="B29" s="18"/>
      <c r="C29" s="16"/>
      <c r="D29" s="41">
        <v>0</v>
      </c>
    </row>
    <row r="30" spans="1:10" x14ac:dyDescent="0.25">
      <c r="A30" s="15"/>
      <c r="B30" s="18"/>
      <c r="C30" s="16"/>
      <c r="D30" s="41">
        <v>0</v>
      </c>
    </row>
    <row r="31" spans="1:10" x14ac:dyDescent="0.25">
      <c r="A31" s="15"/>
      <c r="B31" s="18"/>
      <c r="C31" s="16"/>
      <c r="D31" s="41">
        <v>0</v>
      </c>
    </row>
    <row r="32" spans="1:10" x14ac:dyDescent="0.25">
      <c r="D32" s="49">
        <f>SUM(D4:D31)</f>
        <v>155994.14000000001</v>
      </c>
    </row>
    <row r="43" spans="10:10" x14ac:dyDescent="0.25">
      <c r="J43" s="4"/>
    </row>
    <row r="50" spans="3:6" x14ac:dyDescent="0.25">
      <c r="C50" s="26"/>
      <c r="F50" s="22"/>
    </row>
  </sheetData>
  <pageMargins left="0.43307086614173229" right="0.11811023622047245" top="1.6141732283464567" bottom="0.74803149606299213" header="0.31496062992125984" footer="0.31496062992125984"/>
  <pageSetup scale="110" orientation="portrait" horizontalDpi="4294967293" verticalDpi="0" r:id="rId1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1"/>
  <dimension ref="A2:J50"/>
  <sheetViews>
    <sheetView workbookViewId="0">
      <selection sqref="A1:D32"/>
    </sheetView>
  </sheetViews>
  <sheetFormatPr baseColWidth="10" defaultRowHeight="15" x14ac:dyDescent="0.25"/>
  <cols>
    <col min="1" max="1" width="12.7109375" customWidth="1"/>
    <col min="2" max="2" width="19.7109375" customWidth="1"/>
    <col min="3" max="3" width="46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A3" s="43" t="s">
        <v>0</v>
      </c>
      <c r="B3" s="43" t="s">
        <v>18</v>
      </c>
      <c r="C3" s="43" t="s">
        <v>1</v>
      </c>
      <c r="D3" s="43" t="s">
        <v>2</v>
      </c>
      <c r="E3" s="2"/>
      <c r="G3" s="3" t="s">
        <v>38</v>
      </c>
      <c r="H3" s="23">
        <f>(D32)</f>
        <v>189412.91999999998</v>
      </c>
      <c r="J3" s="29">
        <f>(H3)</f>
        <v>189412.91999999998</v>
      </c>
    </row>
    <row r="4" spans="1:10" ht="15.75" thickBot="1" x14ac:dyDescent="0.3">
      <c r="A4" s="36">
        <v>41364</v>
      </c>
      <c r="B4" s="37">
        <v>1333</v>
      </c>
      <c r="C4" s="38" t="s">
        <v>433</v>
      </c>
      <c r="D4" s="41">
        <v>6000</v>
      </c>
      <c r="G4" s="20">
        <v>0</v>
      </c>
      <c r="H4" s="23">
        <v>0</v>
      </c>
      <c r="J4" s="29">
        <f>(H4*G4)</f>
        <v>0</v>
      </c>
    </row>
    <row r="5" spans="1:10" ht="15.75" thickBot="1" x14ac:dyDescent="0.3">
      <c r="A5" s="44">
        <v>41365</v>
      </c>
      <c r="B5" s="45">
        <v>332524556</v>
      </c>
      <c r="C5" s="46" t="s">
        <v>147</v>
      </c>
      <c r="D5" s="47">
        <v>14836.14</v>
      </c>
      <c r="G5" s="20">
        <v>0</v>
      </c>
      <c r="H5" s="23">
        <v>0</v>
      </c>
      <c r="J5" s="29">
        <f t="shared" ref="J5:J11" si="0">(H5*G5)</f>
        <v>0</v>
      </c>
    </row>
    <row r="6" spans="1:10" ht="15.75" thickBot="1" x14ac:dyDescent="0.3">
      <c r="A6" s="36">
        <v>41368</v>
      </c>
      <c r="B6" s="37">
        <v>33252697</v>
      </c>
      <c r="C6" s="38" t="s">
        <v>147</v>
      </c>
      <c r="D6" s="41">
        <v>18554</v>
      </c>
      <c r="G6" s="20">
        <v>0</v>
      </c>
      <c r="H6" s="23">
        <v>0</v>
      </c>
      <c r="J6" s="29">
        <f t="shared" si="0"/>
        <v>0</v>
      </c>
    </row>
    <row r="7" spans="1:10" ht="15.75" thickBot="1" x14ac:dyDescent="0.3">
      <c r="A7" s="44">
        <v>41368</v>
      </c>
      <c r="B7" s="45">
        <v>7847</v>
      </c>
      <c r="C7" s="46" t="s">
        <v>434</v>
      </c>
      <c r="D7" s="47">
        <v>500</v>
      </c>
      <c r="G7" s="20">
        <v>0</v>
      </c>
      <c r="H7" s="23">
        <v>0</v>
      </c>
      <c r="J7" s="29">
        <f t="shared" si="0"/>
        <v>0</v>
      </c>
    </row>
    <row r="8" spans="1:10" ht="15.75" thickBot="1" x14ac:dyDescent="0.3">
      <c r="A8" s="36">
        <v>41368</v>
      </c>
      <c r="B8" s="37">
        <v>2493</v>
      </c>
      <c r="C8" s="38" t="s">
        <v>435</v>
      </c>
      <c r="D8" s="41">
        <v>44500</v>
      </c>
      <c r="G8" s="20">
        <v>0</v>
      </c>
      <c r="H8" s="23">
        <v>0</v>
      </c>
      <c r="J8" s="29">
        <f t="shared" si="0"/>
        <v>0</v>
      </c>
    </row>
    <row r="9" spans="1:10" ht="15.75" thickBot="1" x14ac:dyDescent="0.3">
      <c r="A9" s="44">
        <v>41368</v>
      </c>
      <c r="B9" s="48">
        <v>2258666</v>
      </c>
      <c r="C9" s="46" t="s">
        <v>436</v>
      </c>
      <c r="D9" s="47">
        <v>5140</v>
      </c>
      <c r="G9" s="20">
        <v>0</v>
      </c>
      <c r="H9" s="23">
        <v>0</v>
      </c>
      <c r="J9" s="29">
        <f t="shared" si="0"/>
        <v>0</v>
      </c>
    </row>
    <row r="10" spans="1:10" ht="15.75" thickBot="1" x14ac:dyDescent="0.3">
      <c r="A10" s="36">
        <v>41369</v>
      </c>
      <c r="B10" s="37">
        <v>12951095020</v>
      </c>
      <c r="C10" s="38" t="s">
        <v>58</v>
      </c>
      <c r="D10" s="41">
        <v>9830</v>
      </c>
      <c r="G10" s="20">
        <v>0</v>
      </c>
      <c r="H10" s="23">
        <v>0</v>
      </c>
      <c r="J10" s="29">
        <f t="shared" si="0"/>
        <v>0</v>
      </c>
    </row>
    <row r="11" spans="1:10" ht="15.75" thickBot="1" x14ac:dyDescent="0.3">
      <c r="A11" s="44">
        <v>41370</v>
      </c>
      <c r="B11" s="45" t="s">
        <v>437</v>
      </c>
      <c r="C11" s="46" t="s">
        <v>157</v>
      </c>
      <c r="D11" s="47">
        <v>18500</v>
      </c>
      <c r="G11" s="20">
        <v>0</v>
      </c>
      <c r="H11" s="23">
        <v>0</v>
      </c>
      <c r="J11" s="29">
        <f t="shared" si="0"/>
        <v>0</v>
      </c>
    </row>
    <row r="12" spans="1:10" ht="15.75" thickBot="1" x14ac:dyDescent="0.3">
      <c r="A12" s="36">
        <v>41370</v>
      </c>
      <c r="B12" s="37">
        <v>1334</v>
      </c>
      <c r="C12" s="38" t="s">
        <v>438</v>
      </c>
      <c r="D12" s="41">
        <v>18300</v>
      </c>
      <c r="G12" s="21">
        <v>0</v>
      </c>
      <c r="H12" s="25">
        <v>0</v>
      </c>
      <c r="I12" s="2">
        <v>500</v>
      </c>
      <c r="J12" s="29">
        <f t="shared" ref="J12:J14" si="1">(G12*H12*I12)</f>
        <v>0</v>
      </c>
    </row>
    <row r="13" spans="1:10" ht="15.75" thickBot="1" x14ac:dyDescent="0.3">
      <c r="A13" s="44">
        <v>41373</v>
      </c>
      <c r="B13" s="45">
        <v>728</v>
      </c>
      <c r="C13" s="46" t="s">
        <v>130</v>
      </c>
      <c r="D13" s="47">
        <v>8000</v>
      </c>
      <c r="G13" s="21">
        <v>0</v>
      </c>
      <c r="H13" s="25">
        <v>0</v>
      </c>
      <c r="I13" s="2">
        <v>500</v>
      </c>
      <c r="J13" s="29">
        <f t="shared" si="1"/>
        <v>0</v>
      </c>
    </row>
    <row r="14" spans="1:10" ht="15.75" thickBot="1" x14ac:dyDescent="0.3">
      <c r="A14" s="36">
        <v>41370</v>
      </c>
      <c r="B14" s="37">
        <v>1335</v>
      </c>
      <c r="C14" s="38" t="s">
        <v>16</v>
      </c>
      <c r="D14" s="41">
        <v>7631.86</v>
      </c>
      <c r="G14" s="21">
        <v>0</v>
      </c>
      <c r="H14" s="25">
        <v>0</v>
      </c>
      <c r="I14" s="2">
        <v>500</v>
      </c>
      <c r="J14" s="29">
        <f t="shared" si="1"/>
        <v>0</v>
      </c>
    </row>
    <row r="15" spans="1:10" ht="15.75" thickBot="1" x14ac:dyDescent="0.3">
      <c r="A15" s="44">
        <v>41370</v>
      </c>
      <c r="B15" s="45" t="s">
        <v>439</v>
      </c>
      <c r="C15" s="46" t="s">
        <v>440</v>
      </c>
      <c r="D15" s="47">
        <v>5924.4</v>
      </c>
      <c r="G15" s="21">
        <v>0</v>
      </c>
      <c r="H15" s="25">
        <v>0</v>
      </c>
      <c r="I15" s="2">
        <v>500</v>
      </c>
      <c r="J15" s="29">
        <f>(G15*H15*I15)</f>
        <v>0</v>
      </c>
    </row>
    <row r="16" spans="1:10" ht="15.75" thickBot="1" x14ac:dyDescent="0.3">
      <c r="A16" s="15">
        <v>41371</v>
      </c>
      <c r="B16" s="18">
        <v>4264772</v>
      </c>
      <c r="C16" s="16" t="s">
        <v>290</v>
      </c>
      <c r="D16" s="41">
        <v>2085</v>
      </c>
      <c r="G16" s="21">
        <v>0</v>
      </c>
      <c r="H16" s="25">
        <v>0</v>
      </c>
      <c r="I16" s="2">
        <v>500</v>
      </c>
      <c r="J16" s="29">
        <f t="shared" ref="J16" si="2">(G16*H16*I16)</f>
        <v>0</v>
      </c>
    </row>
    <row r="17" spans="1:10" ht="15.75" thickBot="1" x14ac:dyDescent="0.3">
      <c r="A17" s="44">
        <v>41372</v>
      </c>
      <c r="B17" s="45">
        <v>332524662</v>
      </c>
      <c r="C17" s="46" t="s">
        <v>147</v>
      </c>
      <c r="D17" s="47">
        <v>19781.52</v>
      </c>
      <c r="F17" s="30"/>
      <c r="G17" s="21">
        <v>0</v>
      </c>
      <c r="H17" s="23">
        <v>0</v>
      </c>
      <c r="J17" s="29">
        <f>(H17)</f>
        <v>0</v>
      </c>
    </row>
    <row r="18" spans="1:10" ht="15.75" thickBot="1" x14ac:dyDescent="0.3">
      <c r="A18" s="15">
        <v>41373</v>
      </c>
      <c r="B18" s="18">
        <v>12951095113</v>
      </c>
      <c r="C18" s="16" t="s">
        <v>58</v>
      </c>
      <c r="D18" s="41">
        <v>9830</v>
      </c>
      <c r="F18" s="30" t="s">
        <v>224</v>
      </c>
      <c r="G18" s="21">
        <v>0</v>
      </c>
      <c r="H18" s="23">
        <v>0</v>
      </c>
      <c r="J18" s="29">
        <f>(H18)</f>
        <v>0</v>
      </c>
    </row>
    <row r="19" spans="1:10" ht="15.75" thickBot="1" x14ac:dyDescent="0.3">
      <c r="A19" s="15"/>
      <c r="B19" s="18"/>
      <c r="C19" s="16"/>
      <c r="D19" s="41">
        <v>0</v>
      </c>
      <c r="F19" s="30"/>
      <c r="G19" s="21">
        <v>0</v>
      </c>
      <c r="H19" s="23">
        <v>0</v>
      </c>
      <c r="J19" s="29">
        <f>(H19)</f>
        <v>0</v>
      </c>
    </row>
    <row r="20" spans="1:10" ht="15.75" thickBot="1" x14ac:dyDescent="0.3">
      <c r="A20" s="15"/>
      <c r="B20" s="18"/>
      <c r="C20" s="16"/>
      <c r="D20" s="41">
        <v>0</v>
      </c>
      <c r="F20" s="30"/>
      <c r="G20" s="21">
        <v>0</v>
      </c>
      <c r="H20" s="23">
        <v>0</v>
      </c>
      <c r="J20" s="29">
        <f>(H20)</f>
        <v>0</v>
      </c>
    </row>
    <row r="21" spans="1:10" ht="15.75" thickBot="1" x14ac:dyDescent="0.3">
      <c r="A21" s="15"/>
      <c r="B21" s="18"/>
      <c r="C21" s="16"/>
      <c r="D21" s="41">
        <v>0</v>
      </c>
      <c r="J21" s="20">
        <f>SUM(J3:J20)</f>
        <v>189412.91999999998</v>
      </c>
    </row>
    <row r="22" spans="1:10" x14ac:dyDescent="0.25">
      <c r="A22" s="15"/>
      <c r="B22" s="18"/>
      <c r="C22" s="16"/>
      <c r="D22" s="41">
        <v>0</v>
      </c>
    </row>
    <row r="23" spans="1:10" x14ac:dyDescent="0.25">
      <c r="A23" s="15"/>
      <c r="B23" s="18"/>
      <c r="C23" s="16"/>
      <c r="D23" s="41">
        <v>0</v>
      </c>
    </row>
    <row r="24" spans="1:10" x14ac:dyDescent="0.25">
      <c r="A24" s="15"/>
      <c r="B24" s="18"/>
      <c r="C24" s="16"/>
      <c r="D24" s="41">
        <v>0</v>
      </c>
    </row>
    <row r="25" spans="1:10" x14ac:dyDescent="0.25">
      <c r="A25" s="15"/>
      <c r="B25" s="18"/>
      <c r="C25" s="16"/>
      <c r="D25" s="41">
        <v>0</v>
      </c>
    </row>
    <row r="26" spans="1:10" x14ac:dyDescent="0.25">
      <c r="A26" s="15"/>
      <c r="B26" s="18"/>
      <c r="C26" s="16"/>
      <c r="D26" s="41">
        <v>0</v>
      </c>
    </row>
    <row r="27" spans="1:10" x14ac:dyDescent="0.25">
      <c r="A27" s="15"/>
      <c r="B27" s="18"/>
      <c r="C27" s="16"/>
      <c r="D27" s="41">
        <v>0</v>
      </c>
    </row>
    <row r="28" spans="1:10" x14ac:dyDescent="0.25">
      <c r="A28" s="15"/>
      <c r="B28" s="18"/>
      <c r="C28" s="16"/>
      <c r="D28" s="41">
        <v>0</v>
      </c>
    </row>
    <row r="29" spans="1:10" x14ac:dyDescent="0.25">
      <c r="A29" s="15"/>
      <c r="B29" s="18"/>
      <c r="C29" s="16"/>
      <c r="D29" s="41">
        <v>0</v>
      </c>
    </row>
    <row r="30" spans="1:10" x14ac:dyDescent="0.25">
      <c r="A30" s="15"/>
      <c r="B30" s="18"/>
      <c r="C30" s="16"/>
      <c r="D30" s="41">
        <v>0</v>
      </c>
    </row>
    <row r="31" spans="1:10" x14ac:dyDescent="0.25">
      <c r="A31" s="15"/>
      <c r="B31" s="18"/>
      <c r="C31" s="16"/>
      <c r="D31" s="41">
        <v>0</v>
      </c>
    </row>
    <row r="32" spans="1:10" x14ac:dyDescent="0.25">
      <c r="D32" s="49">
        <f>SUM(D4:D31)</f>
        <v>189412.91999999998</v>
      </c>
    </row>
    <row r="43" spans="10:10" x14ac:dyDescent="0.25">
      <c r="J43" s="4"/>
    </row>
    <row r="50" spans="3:6" x14ac:dyDescent="0.25">
      <c r="C50" s="26"/>
      <c r="F50" s="22"/>
    </row>
  </sheetData>
  <pageMargins left="0.43307086614173229" right="0.11811023622047245" top="1.6141732283464567" bottom="0.74803149606299213" header="0.31496062992125984" footer="0.31496062992125984"/>
  <pageSetup scale="110" orientation="portrait" horizontalDpi="4294967293" verticalDpi="0" r:id="rId1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2"/>
  <dimension ref="A2:J50"/>
  <sheetViews>
    <sheetView workbookViewId="0">
      <selection activeCell="A2" sqref="A2:D32"/>
    </sheetView>
  </sheetViews>
  <sheetFormatPr baseColWidth="10" defaultRowHeight="15" x14ac:dyDescent="0.25"/>
  <cols>
    <col min="1" max="1" width="12.7109375" customWidth="1"/>
    <col min="2" max="2" width="19.7109375" customWidth="1"/>
    <col min="3" max="3" width="46" customWidth="1"/>
    <col min="5" max="5" width="6" customWidth="1"/>
    <col min="6" max="6" width="24.42578125" customWidth="1"/>
    <col min="7" max="7" width="16.85546875" customWidth="1"/>
    <col min="8" max="8" width="19.42578125" customWidth="1"/>
    <col min="10" max="10" width="12" customWidth="1"/>
    <col min="12" max="12" width="16.28515625" customWidth="1"/>
    <col min="13" max="13" width="32.140625" customWidth="1"/>
  </cols>
  <sheetData>
    <row r="2" spans="1:10" ht="15.75" thickBot="1" x14ac:dyDescent="0.3">
      <c r="E2" s="8"/>
      <c r="J2" s="8" t="s">
        <v>39</v>
      </c>
    </row>
    <row r="3" spans="1:10" ht="15.75" thickBot="1" x14ac:dyDescent="0.3">
      <c r="A3" s="43" t="s">
        <v>0</v>
      </c>
      <c r="B3" s="43" t="s">
        <v>18</v>
      </c>
      <c r="C3" s="43" t="s">
        <v>1</v>
      </c>
      <c r="D3" s="43" t="s">
        <v>2</v>
      </c>
      <c r="E3" s="2"/>
      <c r="G3" s="3" t="s">
        <v>38</v>
      </c>
      <c r="H3" s="23">
        <f>(D32)</f>
        <v>298580.64</v>
      </c>
      <c r="J3" s="29">
        <f>(H3)</f>
        <v>298580.64</v>
      </c>
    </row>
    <row r="4" spans="1:10" ht="15.75" thickBot="1" x14ac:dyDescent="0.3">
      <c r="A4" s="36">
        <v>41354</v>
      </c>
      <c r="B4" s="37">
        <v>6086</v>
      </c>
      <c r="C4" s="38" t="s">
        <v>425</v>
      </c>
      <c r="D4" s="41">
        <v>15000</v>
      </c>
      <c r="G4" s="20">
        <v>0</v>
      </c>
      <c r="H4" s="23">
        <v>0</v>
      </c>
      <c r="J4" s="29">
        <f>(H4*G4)</f>
        <v>0</v>
      </c>
    </row>
    <row r="5" spans="1:10" ht="15.75" thickBot="1" x14ac:dyDescent="0.3">
      <c r="A5" s="44">
        <v>41354</v>
      </c>
      <c r="B5" s="45" t="s">
        <v>426</v>
      </c>
      <c r="C5" s="46" t="s">
        <v>147</v>
      </c>
      <c r="D5" s="47">
        <v>19776</v>
      </c>
      <c r="G5" s="20">
        <v>0</v>
      </c>
      <c r="H5" s="23">
        <v>0</v>
      </c>
      <c r="J5" s="29">
        <f t="shared" ref="J5:J11" si="0">(H5*G5)</f>
        <v>0</v>
      </c>
    </row>
    <row r="6" spans="1:10" ht="15.75" thickBot="1" x14ac:dyDescent="0.3">
      <c r="A6" s="36">
        <v>41355</v>
      </c>
      <c r="B6" s="37">
        <v>12951094670</v>
      </c>
      <c r="C6" s="38" t="s">
        <v>133</v>
      </c>
      <c r="D6" s="41">
        <v>10112</v>
      </c>
      <c r="G6" s="20">
        <v>0</v>
      </c>
      <c r="H6" s="23">
        <v>0</v>
      </c>
      <c r="J6" s="29">
        <f t="shared" si="0"/>
        <v>0</v>
      </c>
    </row>
    <row r="7" spans="1:10" ht="15.75" thickBot="1" x14ac:dyDescent="0.3">
      <c r="A7" s="44">
        <v>41356</v>
      </c>
      <c r="B7" s="45" t="s">
        <v>427</v>
      </c>
      <c r="C7" s="46" t="s">
        <v>144</v>
      </c>
      <c r="D7" s="47">
        <v>80830</v>
      </c>
      <c r="G7" s="20">
        <v>0</v>
      </c>
      <c r="H7" s="23">
        <v>0</v>
      </c>
      <c r="J7" s="29">
        <f t="shared" si="0"/>
        <v>0</v>
      </c>
    </row>
    <row r="8" spans="1:10" ht="15.75" thickBot="1" x14ac:dyDescent="0.3">
      <c r="A8" s="36">
        <v>41356</v>
      </c>
      <c r="B8" s="37">
        <v>1331</v>
      </c>
      <c r="C8" s="38" t="s">
        <v>143</v>
      </c>
      <c r="D8" s="41">
        <v>7631.86</v>
      </c>
      <c r="G8" s="20">
        <v>0</v>
      </c>
      <c r="H8" s="23">
        <v>0</v>
      </c>
      <c r="J8" s="29">
        <f t="shared" si="0"/>
        <v>0</v>
      </c>
    </row>
    <row r="9" spans="1:10" ht="15.75" thickBot="1" x14ac:dyDescent="0.3">
      <c r="A9" s="44">
        <v>41356</v>
      </c>
      <c r="B9" s="48" t="s">
        <v>428</v>
      </c>
      <c r="C9" s="46" t="s">
        <v>429</v>
      </c>
      <c r="D9" s="47">
        <v>46531.26</v>
      </c>
      <c r="G9" s="20">
        <v>0</v>
      </c>
      <c r="H9" s="23">
        <v>0</v>
      </c>
      <c r="J9" s="29">
        <f t="shared" si="0"/>
        <v>0</v>
      </c>
    </row>
    <row r="10" spans="1:10" ht="15.75" thickBot="1" x14ac:dyDescent="0.3">
      <c r="A10" s="36">
        <v>41358</v>
      </c>
      <c r="B10" s="37">
        <v>3325</v>
      </c>
      <c r="C10" s="38" t="s">
        <v>147</v>
      </c>
      <c r="D10" s="41">
        <v>19781.52</v>
      </c>
      <c r="G10" s="20">
        <v>0</v>
      </c>
      <c r="H10" s="23">
        <v>0</v>
      </c>
      <c r="J10" s="29">
        <f t="shared" si="0"/>
        <v>0</v>
      </c>
    </row>
    <row r="11" spans="1:10" ht="15.75" thickBot="1" x14ac:dyDescent="0.3">
      <c r="A11" s="44">
        <v>41356</v>
      </c>
      <c r="B11" s="45">
        <v>169532</v>
      </c>
      <c r="C11" s="46" t="s">
        <v>430</v>
      </c>
      <c r="D11" s="47">
        <v>3200</v>
      </c>
      <c r="G11" s="20">
        <v>0</v>
      </c>
      <c r="H11" s="23">
        <v>0</v>
      </c>
      <c r="J11" s="29">
        <f t="shared" si="0"/>
        <v>0</v>
      </c>
    </row>
    <row r="12" spans="1:10" ht="15.75" thickBot="1" x14ac:dyDescent="0.3">
      <c r="A12" s="36">
        <v>41358</v>
      </c>
      <c r="B12" s="37">
        <v>4240147</v>
      </c>
      <c r="C12" s="38" t="s">
        <v>290</v>
      </c>
      <c r="D12" s="41">
        <v>2780</v>
      </c>
      <c r="G12" s="21">
        <v>0</v>
      </c>
      <c r="H12" s="25">
        <v>0</v>
      </c>
      <c r="I12" s="2">
        <v>500</v>
      </c>
      <c r="J12" s="29">
        <f t="shared" ref="J12:J14" si="1">(G12*H12*I12)</f>
        <v>0</v>
      </c>
    </row>
    <row r="13" spans="1:10" ht="15.75" thickBot="1" x14ac:dyDescent="0.3">
      <c r="A13" s="44">
        <v>41358</v>
      </c>
      <c r="B13" s="45">
        <v>33037</v>
      </c>
      <c r="C13" s="46" t="s">
        <v>82</v>
      </c>
      <c r="D13" s="47">
        <v>2500</v>
      </c>
      <c r="G13" s="21">
        <v>0</v>
      </c>
      <c r="H13" s="25">
        <v>0</v>
      </c>
      <c r="I13" s="2">
        <v>500</v>
      </c>
      <c r="J13" s="29">
        <f t="shared" si="1"/>
        <v>0</v>
      </c>
    </row>
    <row r="14" spans="1:10" ht="15.75" thickBot="1" x14ac:dyDescent="0.3">
      <c r="A14" s="36">
        <v>41358</v>
      </c>
      <c r="B14" s="37">
        <v>12951094751</v>
      </c>
      <c r="C14" s="38" t="s">
        <v>133</v>
      </c>
      <c r="D14" s="41">
        <v>22364</v>
      </c>
      <c r="G14" s="21">
        <v>0</v>
      </c>
      <c r="H14" s="25">
        <v>0</v>
      </c>
      <c r="I14" s="2">
        <v>500</v>
      </c>
      <c r="J14" s="29">
        <f t="shared" si="1"/>
        <v>0</v>
      </c>
    </row>
    <row r="15" spans="1:10" ht="15.75" thickBot="1" x14ac:dyDescent="0.3">
      <c r="A15" s="44">
        <v>41359</v>
      </c>
      <c r="B15" s="45">
        <v>3140</v>
      </c>
      <c r="C15" s="46" t="s">
        <v>282</v>
      </c>
      <c r="D15" s="47">
        <v>10500</v>
      </c>
      <c r="G15" s="21">
        <v>0</v>
      </c>
      <c r="H15" s="25">
        <v>0</v>
      </c>
      <c r="I15" s="2">
        <v>500</v>
      </c>
      <c r="J15" s="29">
        <f>(G15*H15*I15)</f>
        <v>0</v>
      </c>
    </row>
    <row r="16" spans="1:10" ht="15.75" thickBot="1" x14ac:dyDescent="0.3">
      <c r="A16" s="15">
        <v>41359</v>
      </c>
      <c r="B16" s="18" t="s">
        <v>431</v>
      </c>
      <c r="C16" s="16" t="s">
        <v>147</v>
      </c>
      <c r="D16" s="41">
        <v>24776</v>
      </c>
      <c r="G16" s="21">
        <v>0</v>
      </c>
      <c r="H16" s="25">
        <v>0</v>
      </c>
      <c r="I16" s="2">
        <v>500</v>
      </c>
      <c r="J16" s="29">
        <f t="shared" ref="J16" si="2">(G16*H16*I16)</f>
        <v>0</v>
      </c>
    </row>
    <row r="17" spans="1:10" ht="15.75" thickBot="1" x14ac:dyDescent="0.3">
      <c r="A17" s="44">
        <v>41361</v>
      </c>
      <c r="B17" s="45">
        <v>12951094833</v>
      </c>
      <c r="C17" s="46" t="s">
        <v>133</v>
      </c>
      <c r="D17" s="47">
        <v>22798</v>
      </c>
      <c r="F17" s="30"/>
      <c r="G17" s="21">
        <v>0</v>
      </c>
      <c r="H17" s="23">
        <v>0</v>
      </c>
      <c r="J17" s="29">
        <f>(H17)</f>
        <v>0</v>
      </c>
    </row>
    <row r="18" spans="1:10" ht="15.75" thickBot="1" x14ac:dyDescent="0.3">
      <c r="A18" s="15">
        <v>41361</v>
      </c>
      <c r="B18" s="18">
        <v>1332</v>
      </c>
      <c r="C18" s="16" t="s">
        <v>432</v>
      </c>
      <c r="D18" s="41">
        <v>10000</v>
      </c>
      <c r="F18" s="30" t="s">
        <v>224</v>
      </c>
      <c r="G18" s="21">
        <v>0</v>
      </c>
      <c r="H18" s="23">
        <v>0</v>
      </c>
      <c r="J18" s="29">
        <f>(H18)</f>
        <v>0</v>
      </c>
    </row>
    <row r="19" spans="1:10" ht="15.75" thickBot="1" x14ac:dyDescent="0.3">
      <c r="A19" s="15"/>
      <c r="B19" s="18"/>
      <c r="C19" s="16"/>
      <c r="D19" s="41">
        <v>0</v>
      </c>
      <c r="F19" s="30"/>
      <c r="G19" s="21">
        <v>0</v>
      </c>
      <c r="H19" s="23">
        <v>0</v>
      </c>
      <c r="J19" s="29">
        <f>(H19)</f>
        <v>0</v>
      </c>
    </row>
    <row r="20" spans="1:10" ht="15.75" thickBot="1" x14ac:dyDescent="0.3">
      <c r="A20" s="15"/>
      <c r="B20" s="18"/>
      <c r="C20" s="16"/>
      <c r="D20" s="41">
        <v>0</v>
      </c>
      <c r="F20" s="30"/>
      <c r="G20" s="21">
        <v>0</v>
      </c>
      <c r="H20" s="23">
        <v>0</v>
      </c>
      <c r="J20" s="29">
        <f>(H20)</f>
        <v>0</v>
      </c>
    </row>
    <row r="21" spans="1:10" ht="15.75" thickBot="1" x14ac:dyDescent="0.3">
      <c r="A21" s="15"/>
      <c r="B21" s="18"/>
      <c r="C21" s="16"/>
      <c r="D21" s="41">
        <v>0</v>
      </c>
      <c r="J21" s="20">
        <f>SUM(J3:J20)</f>
        <v>298580.64</v>
      </c>
    </row>
    <row r="22" spans="1:10" x14ac:dyDescent="0.25">
      <c r="A22" s="15"/>
      <c r="B22" s="18"/>
      <c r="C22" s="16"/>
      <c r="D22" s="41">
        <v>0</v>
      </c>
    </row>
    <row r="23" spans="1:10" x14ac:dyDescent="0.25">
      <c r="A23" s="15"/>
      <c r="B23" s="18"/>
      <c r="C23" s="16"/>
      <c r="D23" s="41">
        <v>0</v>
      </c>
    </row>
    <row r="24" spans="1:10" x14ac:dyDescent="0.25">
      <c r="A24" s="15"/>
      <c r="B24" s="18"/>
      <c r="C24" s="16"/>
      <c r="D24" s="41">
        <v>0</v>
      </c>
    </row>
    <row r="25" spans="1:10" x14ac:dyDescent="0.25">
      <c r="A25" s="15"/>
      <c r="B25" s="18"/>
      <c r="C25" s="16"/>
      <c r="D25" s="41">
        <v>0</v>
      </c>
    </row>
    <row r="26" spans="1:10" x14ac:dyDescent="0.25">
      <c r="A26" s="15"/>
      <c r="B26" s="18"/>
      <c r="C26" s="16"/>
      <c r="D26" s="41">
        <v>0</v>
      </c>
    </row>
    <row r="27" spans="1:10" x14ac:dyDescent="0.25">
      <c r="A27" s="15"/>
      <c r="B27" s="18"/>
      <c r="C27" s="16"/>
      <c r="D27" s="41">
        <v>0</v>
      </c>
    </row>
    <row r="28" spans="1:10" x14ac:dyDescent="0.25">
      <c r="A28" s="15"/>
      <c r="B28" s="18"/>
      <c r="C28" s="16"/>
      <c r="D28" s="41">
        <v>0</v>
      </c>
    </row>
    <row r="29" spans="1:10" x14ac:dyDescent="0.25">
      <c r="A29" s="15"/>
      <c r="B29" s="18"/>
      <c r="C29" s="16"/>
      <c r="D29" s="41">
        <v>0</v>
      </c>
    </row>
    <row r="30" spans="1:10" x14ac:dyDescent="0.25">
      <c r="A30" s="15"/>
      <c r="B30" s="18"/>
      <c r="C30" s="16"/>
      <c r="D30" s="41">
        <v>0</v>
      </c>
    </row>
    <row r="31" spans="1:10" x14ac:dyDescent="0.25">
      <c r="A31" s="15"/>
      <c r="B31" s="18"/>
      <c r="C31" s="16"/>
      <c r="D31" s="41">
        <v>0</v>
      </c>
    </row>
    <row r="32" spans="1:10" x14ac:dyDescent="0.25">
      <c r="D32" s="49">
        <f>SUM(D4:D31)</f>
        <v>298580.64</v>
      </c>
    </row>
    <row r="43" spans="10:10" x14ac:dyDescent="0.25">
      <c r="J43" s="4"/>
    </row>
    <row r="50" spans="3:6" x14ac:dyDescent="0.25">
      <c r="C50" s="26"/>
      <c r="F50" s="22"/>
    </row>
  </sheetData>
  <pageMargins left="0.43307086614173229" right="0.11811023622047245" top="1.6141732283464567" bottom="0.74803149606299213" header="0.31496062992125984" footer="0.31496062992125984"/>
  <pageSetup scale="11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151</vt:i4>
      </vt:variant>
      <vt:variant>
        <vt:lpstr>Rangos con nombre</vt:lpstr>
      </vt:variant>
      <vt:variant>
        <vt:i4>151</vt:i4>
      </vt:variant>
    </vt:vector>
  </HeadingPairs>
  <TitlesOfParts>
    <vt:vector size="302" baseType="lpstr">
      <vt:lpstr>20 MAYO </vt:lpstr>
      <vt:lpstr>12 MAYO</vt:lpstr>
      <vt:lpstr>30 ABRIL</vt:lpstr>
      <vt:lpstr>22 ABRIL </vt:lpstr>
      <vt:lpstr>15 ABRIL  </vt:lpstr>
      <vt:lpstr>25 MARZO  (2)</vt:lpstr>
      <vt:lpstr>25 MARZO </vt:lpstr>
      <vt:lpstr>19 MARZO </vt:lpstr>
      <vt:lpstr>MARZO 12 </vt:lpstr>
      <vt:lpstr>MARZO 5 </vt:lpstr>
      <vt:lpstr>FEBRERO 26 </vt:lpstr>
      <vt:lpstr>FEBRERO 19</vt:lpstr>
      <vt:lpstr>FEBRERO 11 </vt:lpstr>
      <vt:lpstr>FEBRERO 5</vt:lpstr>
      <vt:lpstr>28 ENERO</vt:lpstr>
      <vt:lpstr>15 ENERO </vt:lpstr>
      <vt:lpstr>2 ENERO</vt:lpstr>
      <vt:lpstr>23 DICIEMBRE </vt:lpstr>
      <vt:lpstr>10 DICIEMBRE </vt:lpstr>
      <vt:lpstr>26 NOVIEMBRE</vt:lpstr>
      <vt:lpstr>20 NOVIEMBRE </vt:lpstr>
      <vt:lpstr>13 NOVIEMBRE</vt:lpstr>
      <vt:lpstr>6 NOVIEMBRE</vt:lpstr>
      <vt:lpstr>30 OCTUBRE</vt:lpstr>
      <vt:lpstr>23 OCTUBRE</vt:lpstr>
      <vt:lpstr>3 OCTUBRE  </vt:lpstr>
      <vt:lpstr>3 OCTUBRE </vt:lpstr>
      <vt:lpstr>26 SETIEMBRE</vt:lpstr>
      <vt:lpstr>11 SETIEMBRE </vt:lpstr>
      <vt:lpstr>4 SETIEMBRE</vt:lpstr>
      <vt:lpstr>28 AGOSTO  </vt:lpstr>
      <vt:lpstr>21 AGOSTO </vt:lpstr>
      <vt:lpstr>14 AGOSTO</vt:lpstr>
      <vt:lpstr>7 AGOSTO</vt:lpstr>
      <vt:lpstr>30 JULIO </vt:lpstr>
      <vt:lpstr>24 JULIO </vt:lpstr>
      <vt:lpstr>17 JULIO</vt:lpstr>
      <vt:lpstr>10 JULIO </vt:lpstr>
      <vt:lpstr>4 JULIO</vt:lpstr>
      <vt:lpstr>26 JUNIO </vt:lpstr>
      <vt:lpstr>19 JUNIO </vt:lpstr>
      <vt:lpstr>12 JUNIO </vt:lpstr>
      <vt:lpstr>5 JUNIO </vt:lpstr>
      <vt:lpstr>29 MAYO </vt:lpstr>
      <vt:lpstr>22 MAYO </vt:lpstr>
      <vt:lpstr>13 MAYO</vt:lpstr>
      <vt:lpstr>8 MAYO  </vt:lpstr>
      <vt:lpstr>2 MAYO </vt:lpstr>
      <vt:lpstr>24 ABRIL</vt:lpstr>
      <vt:lpstr>15 ABRIL </vt:lpstr>
      <vt:lpstr>10 ABRIL </vt:lpstr>
      <vt:lpstr>3 ABRIL </vt:lpstr>
      <vt:lpstr>27 MARZO </vt:lpstr>
      <vt:lpstr>20 MARZO</vt:lpstr>
      <vt:lpstr>13 MARZO</vt:lpstr>
      <vt:lpstr>6 MARZO </vt:lpstr>
      <vt:lpstr>27 FEBRERO </vt:lpstr>
      <vt:lpstr>20 FEEBREO </vt:lpstr>
      <vt:lpstr>13 FEBRERO</vt:lpstr>
      <vt:lpstr>6 FEBRERO 2014</vt:lpstr>
      <vt:lpstr>30 ENERO 2014 </vt:lpstr>
      <vt:lpstr>23 ENERO 2014 </vt:lpstr>
      <vt:lpstr>16 ENERO 2014 </vt:lpstr>
      <vt:lpstr>9 ENERO 2014</vt:lpstr>
      <vt:lpstr>6 ENERO 2014</vt:lpstr>
      <vt:lpstr>26 DICIEMBRE 2013</vt:lpstr>
      <vt:lpstr>18 DICIEMBRE 2013 </vt:lpstr>
      <vt:lpstr>12 DICIEMBRE 2013 </vt:lpstr>
      <vt:lpstr>5 DICIEMBRE 2013</vt:lpstr>
      <vt:lpstr>28 NOVIEMBRE</vt:lpstr>
      <vt:lpstr>21 NOVIEMBRE </vt:lpstr>
      <vt:lpstr>7 NOVIEMBRE </vt:lpstr>
      <vt:lpstr>31 OCTUBRE </vt:lpstr>
      <vt:lpstr>24 OCTUBRE </vt:lpstr>
      <vt:lpstr>17 OCTUBRE</vt:lpstr>
      <vt:lpstr>10 OCTUBRE</vt:lpstr>
      <vt:lpstr>3 OCTUBRE</vt:lpstr>
      <vt:lpstr>26 SETIEMBRE </vt:lpstr>
      <vt:lpstr>18 SETIEMBRE</vt:lpstr>
      <vt:lpstr>11 SETIEMBRE</vt:lpstr>
      <vt:lpstr>28 AGOSTO</vt:lpstr>
      <vt:lpstr>19 AGOSTO</vt:lpstr>
      <vt:lpstr>15 AGOSTO </vt:lpstr>
      <vt:lpstr>7 AGOSTO </vt:lpstr>
      <vt:lpstr>1 AGOSTO</vt:lpstr>
      <vt:lpstr>25 JULIO </vt:lpstr>
      <vt:lpstr>18 JULIO </vt:lpstr>
      <vt:lpstr>11 JULIO  </vt:lpstr>
      <vt:lpstr>5 JULIO </vt:lpstr>
      <vt:lpstr>27 JUNIO </vt:lpstr>
      <vt:lpstr>13 JUNIO</vt:lpstr>
      <vt:lpstr>5 JUNIO</vt:lpstr>
      <vt:lpstr>30 MAYO </vt:lpstr>
      <vt:lpstr>15 MAYO</vt:lpstr>
      <vt:lpstr>8 MAYO </vt:lpstr>
      <vt:lpstr>25 ABRIL </vt:lpstr>
      <vt:lpstr>18 ABRIL </vt:lpstr>
      <vt:lpstr>11 ABRIL </vt:lpstr>
      <vt:lpstr>1 ABRIL </vt:lpstr>
      <vt:lpstr>20 MARZO </vt:lpstr>
      <vt:lpstr>7 MARZO </vt:lpstr>
      <vt:lpstr>28 FEBRERO </vt:lpstr>
      <vt:lpstr>22 FEBRERO</vt:lpstr>
      <vt:lpstr>14 FEBRERO </vt:lpstr>
      <vt:lpstr>7 FEBRERO</vt:lpstr>
      <vt:lpstr>31 ENERO</vt:lpstr>
      <vt:lpstr>24 ENERO </vt:lpstr>
      <vt:lpstr>ENERO 16</vt:lpstr>
      <vt:lpstr>ENERO 10</vt:lpstr>
      <vt:lpstr>ENERO 3 </vt:lpstr>
      <vt:lpstr>DICIEMBRE 20</vt:lpstr>
      <vt:lpstr>DICIEMBRE 13</vt:lpstr>
      <vt:lpstr>DICIEMBRE 5</vt:lpstr>
      <vt:lpstr>NOVIEMBRE 30</vt:lpstr>
      <vt:lpstr>NOVIEMBRE 22 </vt:lpstr>
      <vt:lpstr>NOVIEMBRE 15</vt:lpstr>
      <vt:lpstr>NOVIEMBRE 8 </vt:lpstr>
      <vt:lpstr>OCTUBRE 31 </vt:lpstr>
      <vt:lpstr>OCTUBRE 23</vt:lpstr>
      <vt:lpstr>OCTUBRE 17</vt:lpstr>
      <vt:lpstr>OCTUBRE 4 </vt:lpstr>
      <vt:lpstr>SETIEMBRE 26</vt:lpstr>
      <vt:lpstr>SETIEMBRE 19</vt:lpstr>
      <vt:lpstr>SETIEMBRE 14</vt:lpstr>
      <vt:lpstr>SETIEMBRE 5 </vt:lpstr>
      <vt:lpstr>AGOSTO 30</vt:lpstr>
      <vt:lpstr>AGOSTO 22</vt:lpstr>
      <vt:lpstr>AGOSTO 15</vt:lpstr>
      <vt:lpstr>JULIO </vt:lpstr>
      <vt:lpstr>JULIO 11 </vt:lpstr>
      <vt:lpstr>JULIO 4</vt:lpstr>
      <vt:lpstr>JUNIO 27 </vt:lpstr>
      <vt:lpstr>JUNIO 20 </vt:lpstr>
      <vt:lpstr>JUNIO 13</vt:lpstr>
      <vt:lpstr>JUNIO06</vt:lpstr>
      <vt:lpstr>30 mayo</vt:lpstr>
      <vt:lpstr>mayo23 </vt:lpstr>
      <vt:lpstr>mayo 15</vt:lpstr>
      <vt:lpstr>MAYO 8</vt:lpstr>
      <vt:lpstr>MAYO 2</vt:lpstr>
      <vt:lpstr>ABRIL  30</vt:lpstr>
      <vt:lpstr>ABRIL </vt:lpstr>
      <vt:lpstr>ABRIL 03</vt:lpstr>
      <vt:lpstr>MARZO 28 </vt:lpstr>
      <vt:lpstr>MARZO 21 </vt:lpstr>
      <vt:lpstr>MARZO 14 </vt:lpstr>
      <vt:lpstr>MARZO 07</vt:lpstr>
      <vt:lpstr>FEB 29</vt:lpstr>
      <vt:lpstr>FEB 15</vt:lpstr>
      <vt:lpstr>FEB 8</vt:lpstr>
      <vt:lpstr>01 FEB</vt:lpstr>
      <vt:lpstr>'01 FEB'!Área_de_impresión</vt:lpstr>
      <vt:lpstr>'1 ABRIL '!Área_de_impresión</vt:lpstr>
      <vt:lpstr>'1 AGOSTO'!Área_de_impresión</vt:lpstr>
      <vt:lpstr>'10 ABRIL '!Área_de_impresión</vt:lpstr>
      <vt:lpstr>'10 DICIEMBRE '!Área_de_impresión</vt:lpstr>
      <vt:lpstr>'10 JULIO '!Área_de_impresión</vt:lpstr>
      <vt:lpstr>'10 OCTUBRE'!Área_de_impresión</vt:lpstr>
      <vt:lpstr>'11 ABRIL '!Área_de_impresión</vt:lpstr>
      <vt:lpstr>'11 JULIO  '!Área_de_impresión</vt:lpstr>
      <vt:lpstr>'11 SETIEMBRE'!Área_de_impresión</vt:lpstr>
      <vt:lpstr>'11 SETIEMBRE '!Área_de_impresión</vt:lpstr>
      <vt:lpstr>'12 DICIEMBRE 2013 '!Área_de_impresión</vt:lpstr>
      <vt:lpstr>'12 JUNIO '!Área_de_impresión</vt:lpstr>
      <vt:lpstr>'12 MAYO'!Área_de_impresión</vt:lpstr>
      <vt:lpstr>'13 FEBRERO'!Área_de_impresión</vt:lpstr>
      <vt:lpstr>'13 JUNIO'!Área_de_impresión</vt:lpstr>
      <vt:lpstr>'13 MARZO'!Área_de_impresión</vt:lpstr>
      <vt:lpstr>'13 MAYO'!Área_de_impresión</vt:lpstr>
      <vt:lpstr>'13 NOVIEMBRE'!Área_de_impresión</vt:lpstr>
      <vt:lpstr>'14 AGOSTO'!Área_de_impresión</vt:lpstr>
      <vt:lpstr>'14 FEBRERO '!Área_de_impresión</vt:lpstr>
      <vt:lpstr>'15 ABRIL '!Área_de_impresión</vt:lpstr>
      <vt:lpstr>'15 ABRIL  '!Área_de_impresión</vt:lpstr>
      <vt:lpstr>'15 AGOSTO '!Área_de_impresión</vt:lpstr>
      <vt:lpstr>'15 ENERO '!Área_de_impresión</vt:lpstr>
      <vt:lpstr>'15 MAYO'!Área_de_impresión</vt:lpstr>
      <vt:lpstr>'16 ENERO 2014 '!Área_de_impresión</vt:lpstr>
      <vt:lpstr>'17 JULIO'!Área_de_impresión</vt:lpstr>
      <vt:lpstr>'17 OCTUBRE'!Área_de_impresión</vt:lpstr>
      <vt:lpstr>'18 ABRIL '!Área_de_impresión</vt:lpstr>
      <vt:lpstr>'18 DICIEMBRE 2013 '!Área_de_impresión</vt:lpstr>
      <vt:lpstr>'18 JULIO '!Área_de_impresión</vt:lpstr>
      <vt:lpstr>'18 SETIEMBRE'!Área_de_impresión</vt:lpstr>
      <vt:lpstr>'19 AGOSTO'!Área_de_impresión</vt:lpstr>
      <vt:lpstr>'19 JUNIO '!Área_de_impresión</vt:lpstr>
      <vt:lpstr>'19 MARZO '!Área_de_impresión</vt:lpstr>
      <vt:lpstr>'2 ENERO'!Área_de_impresión</vt:lpstr>
      <vt:lpstr>'2 MAYO '!Área_de_impresión</vt:lpstr>
      <vt:lpstr>'20 FEEBREO '!Área_de_impresión</vt:lpstr>
      <vt:lpstr>'20 MARZO'!Área_de_impresión</vt:lpstr>
      <vt:lpstr>'20 MARZO '!Área_de_impresión</vt:lpstr>
      <vt:lpstr>'20 MAYO '!Área_de_impresión</vt:lpstr>
      <vt:lpstr>'20 NOVIEMBRE '!Área_de_impresión</vt:lpstr>
      <vt:lpstr>'21 AGOSTO '!Área_de_impresión</vt:lpstr>
      <vt:lpstr>'21 NOVIEMBRE '!Área_de_impresión</vt:lpstr>
      <vt:lpstr>'22 ABRIL '!Área_de_impresión</vt:lpstr>
      <vt:lpstr>'22 FEBRERO'!Área_de_impresión</vt:lpstr>
      <vt:lpstr>'22 MAYO '!Área_de_impresión</vt:lpstr>
      <vt:lpstr>'23 DICIEMBRE '!Área_de_impresión</vt:lpstr>
      <vt:lpstr>'23 ENERO 2014 '!Área_de_impresión</vt:lpstr>
      <vt:lpstr>'23 OCTUBRE'!Área_de_impresión</vt:lpstr>
      <vt:lpstr>'24 ABRIL'!Área_de_impresión</vt:lpstr>
      <vt:lpstr>'24 ENERO '!Área_de_impresión</vt:lpstr>
      <vt:lpstr>'24 JULIO '!Área_de_impresión</vt:lpstr>
      <vt:lpstr>'24 OCTUBRE '!Área_de_impresión</vt:lpstr>
      <vt:lpstr>'25 ABRIL '!Área_de_impresión</vt:lpstr>
      <vt:lpstr>'25 JULIO '!Área_de_impresión</vt:lpstr>
      <vt:lpstr>'25 MARZO '!Área_de_impresión</vt:lpstr>
      <vt:lpstr>'25 MARZO  (2)'!Área_de_impresión</vt:lpstr>
      <vt:lpstr>'26 DICIEMBRE 2013'!Área_de_impresión</vt:lpstr>
      <vt:lpstr>'26 JUNIO '!Área_de_impresión</vt:lpstr>
      <vt:lpstr>'26 NOVIEMBRE'!Área_de_impresión</vt:lpstr>
      <vt:lpstr>'26 SETIEMBRE'!Área_de_impresión</vt:lpstr>
      <vt:lpstr>'26 SETIEMBRE '!Área_de_impresión</vt:lpstr>
      <vt:lpstr>'27 FEBRERO '!Área_de_impresión</vt:lpstr>
      <vt:lpstr>'27 JUNIO '!Área_de_impresión</vt:lpstr>
      <vt:lpstr>'27 MARZO '!Área_de_impresión</vt:lpstr>
      <vt:lpstr>'28 AGOSTO'!Área_de_impresión</vt:lpstr>
      <vt:lpstr>'28 AGOSTO  '!Área_de_impresión</vt:lpstr>
      <vt:lpstr>'28 ENERO'!Área_de_impresión</vt:lpstr>
      <vt:lpstr>'28 FEBRERO '!Área_de_impresión</vt:lpstr>
      <vt:lpstr>'28 NOVIEMBRE'!Área_de_impresión</vt:lpstr>
      <vt:lpstr>'29 MAYO '!Área_de_impresión</vt:lpstr>
      <vt:lpstr>'3 ABRIL '!Área_de_impresión</vt:lpstr>
      <vt:lpstr>'3 OCTUBRE'!Área_de_impresión</vt:lpstr>
      <vt:lpstr>'3 OCTUBRE '!Área_de_impresión</vt:lpstr>
      <vt:lpstr>'3 OCTUBRE  '!Área_de_impresión</vt:lpstr>
      <vt:lpstr>'30 ABRIL'!Área_de_impresión</vt:lpstr>
      <vt:lpstr>'30 ENERO 2014 '!Área_de_impresión</vt:lpstr>
      <vt:lpstr>'30 JULIO '!Área_de_impresión</vt:lpstr>
      <vt:lpstr>'30 mayo'!Área_de_impresión</vt:lpstr>
      <vt:lpstr>'30 MAYO '!Área_de_impresión</vt:lpstr>
      <vt:lpstr>'30 OCTUBRE'!Área_de_impresión</vt:lpstr>
      <vt:lpstr>'31 ENERO'!Área_de_impresión</vt:lpstr>
      <vt:lpstr>'31 OCTUBRE '!Área_de_impresión</vt:lpstr>
      <vt:lpstr>'4 JULIO'!Área_de_impresión</vt:lpstr>
      <vt:lpstr>'4 SETIEMBRE'!Área_de_impresión</vt:lpstr>
      <vt:lpstr>'5 DICIEMBRE 2013'!Área_de_impresión</vt:lpstr>
      <vt:lpstr>'5 JULIO '!Área_de_impresión</vt:lpstr>
      <vt:lpstr>'5 JUNIO'!Área_de_impresión</vt:lpstr>
      <vt:lpstr>'5 JUNIO '!Área_de_impresión</vt:lpstr>
      <vt:lpstr>'6 ENERO 2014'!Área_de_impresión</vt:lpstr>
      <vt:lpstr>'6 FEBRERO 2014'!Área_de_impresión</vt:lpstr>
      <vt:lpstr>'6 MARZO '!Área_de_impresión</vt:lpstr>
      <vt:lpstr>'6 NOVIEMBRE'!Área_de_impresión</vt:lpstr>
      <vt:lpstr>'7 AGOSTO'!Área_de_impresión</vt:lpstr>
      <vt:lpstr>'7 AGOSTO '!Área_de_impresión</vt:lpstr>
      <vt:lpstr>'7 FEBRERO'!Área_de_impresión</vt:lpstr>
      <vt:lpstr>'7 MARZO '!Área_de_impresión</vt:lpstr>
      <vt:lpstr>'7 NOVIEMBRE '!Área_de_impresión</vt:lpstr>
      <vt:lpstr>'8 MAYO '!Área_de_impresión</vt:lpstr>
      <vt:lpstr>'8 MAYO  '!Área_de_impresión</vt:lpstr>
      <vt:lpstr>'9 ENERO 2014'!Área_de_impresión</vt:lpstr>
      <vt:lpstr>'ABRIL '!Área_de_impresión</vt:lpstr>
      <vt:lpstr>'ABRIL  30'!Área_de_impresión</vt:lpstr>
      <vt:lpstr>'ABRIL 03'!Área_de_impresión</vt:lpstr>
      <vt:lpstr>'AGOSTO 15'!Área_de_impresión</vt:lpstr>
      <vt:lpstr>'AGOSTO 22'!Área_de_impresión</vt:lpstr>
      <vt:lpstr>'AGOSTO 30'!Área_de_impresión</vt:lpstr>
      <vt:lpstr>'DICIEMBRE 13'!Área_de_impresión</vt:lpstr>
      <vt:lpstr>'DICIEMBRE 20'!Área_de_impresión</vt:lpstr>
      <vt:lpstr>'DICIEMBRE 5'!Área_de_impresión</vt:lpstr>
      <vt:lpstr>'ENERO 10'!Área_de_impresión</vt:lpstr>
      <vt:lpstr>'ENERO 16'!Área_de_impresión</vt:lpstr>
      <vt:lpstr>'ENERO 3 '!Área_de_impresión</vt:lpstr>
      <vt:lpstr>'FEB 15'!Área_de_impresión</vt:lpstr>
      <vt:lpstr>'FEB 29'!Área_de_impresión</vt:lpstr>
      <vt:lpstr>'FEB 8'!Área_de_impresión</vt:lpstr>
      <vt:lpstr>'FEBRERO 11 '!Área_de_impresión</vt:lpstr>
      <vt:lpstr>'FEBRERO 19'!Área_de_impresión</vt:lpstr>
      <vt:lpstr>'FEBRERO 26 '!Área_de_impresión</vt:lpstr>
      <vt:lpstr>'FEBRERO 5'!Área_de_impresión</vt:lpstr>
      <vt:lpstr>'JULIO '!Área_de_impresión</vt:lpstr>
      <vt:lpstr>'JULIO 11 '!Área_de_impresión</vt:lpstr>
      <vt:lpstr>'JULIO 4'!Área_de_impresión</vt:lpstr>
      <vt:lpstr>'JUNIO 13'!Área_de_impresión</vt:lpstr>
      <vt:lpstr>'JUNIO 20 '!Área_de_impresión</vt:lpstr>
      <vt:lpstr>'JUNIO 27 '!Área_de_impresión</vt:lpstr>
      <vt:lpstr>JUNIO06!Área_de_impresión</vt:lpstr>
      <vt:lpstr>'MARZO 07'!Área_de_impresión</vt:lpstr>
      <vt:lpstr>'MARZO 12 '!Área_de_impresión</vt:lpstr>
      <vt:lpstr>'MARZO 14 '!Área_de_impresión</vt:lpstr>
      <vt:lpstr>'MARZO 21 '!Área_de_impresión</vt:lpstr>
      <vt:lpstr>'MARZO 28 '!Área_de_impresión</vt:lpstr>
      <vt:lpstr>'MARZO 5 '!Área_de_impresión</vt:lpstr>
      <vt:lpstr>'mayo 15'!Área_de_impresión</vt:lpstr>
      <vt:lpstr>'MAYO 2'!Área_de_impresión</vt:lpstr>
      <vt:lpstr>'MAYO 8'!Área_de_impresión</vt:lpstr>
      <vt:lpstr>'mayo23 '!Área_de_impresión</vt:lpstr>
      <vt:lpstr>'NOVIEMBRE 15'!Área_de_impresión</vt:lpstr>
      <vt:lpstr>'NOVIEMBRE 22 '!Área_de_impresión</vt:lpstr>
      <vt:lpstr>'NOVIEMBRE 30'!Área_de_impresión</vt:lpstr>
      <vt:lpstr>'NOVIEMBRE 8 '!Área_de_impresión</vt:lpstr>
      <vt:lpstr>'OCTUBRE 17'!Área_de_impresión</vt:lpstr>
      <vt:lpstr>'OCTUBRE 23'!Área_de_impresión</vt:lpstr>
      <vt:lpstr>'OCTUBRE 31 '!Área_de_impresión</vt:lpstr>
      <vt:lpstr>'OCTUBRE 4 '!Área_de_impresión</vt:lpstr>
      <vt:lpstr>'SETIEMBRE 14'!Área_de_impresión</vt:lpstr>
      <vt:lpstr>'SETIEMBRE 19'!Área_de_impresión</vt:lpstr>
      <vt:lpstr>'SETIEMBRE 26'!Área_de_impresión</vt:lpstr>
      <vt:lpstr>'SETIEMBRE 5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Reservas</dc:creator>
  <cp:lastModifiedBy>josevargaslogan@hotmail.com</cp:lastModifiedBy>
  <cp:lastPrinted>2015-05-20T21:15:59Z</cp:lastPrinted>
  <dcterms:created xsi:type="dcterms:W3CDTF">2012-02-01T00:01:17Z</dcterms:created>
  <dcterms:modified xsi:type="dcterms:W3CDTF">2015-05-20T21:19:09Z</dcterms:modified>
</cp:coreProperties>
</file>