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hidePivotFieldList="1" defaultThemeVersion="124226"/>
  <bookViews>
    <workbookView xWindow="360" yWindow="300" windowWidth="14880" windowHeight="7815" activeTab="1"/>
  </bookViews>
  <sheets>
    <sheet name="ENERO 2014" sheetId="1" r:id="rId1"/>
    <sheet name="GRAFICO " sheetId="4" r:id="rId2"/>
  </sheets>
  <calcPr calcId="144525"/>
  <pivotCaches>
    <pivotCache cacheId="0" r:id="rId3"/>
  </pivotCaches>
</workbook>
</file>

<file path=xl/calcChain.xml><?xml version="1.0" encoding="utf-8"?>
<calcChain xmlns="http://schemas.openxmlformats.org/spreadsheetml/2006/main">
  <c r="D30" i="1" l="1"/>
  <c r="B30" i="1"/>
  <c r="C28" i="1" s="1"/>
  <c r="C16" i="1"/>
  <c r="C14" i="1"/>
  <c r="C12" i="1"/>
  <c r="C10" i="1"/>
  <c r="C8" i="1"/>
  <c r="C6" i="1"/>
  <c r="C4" i="1"/>
  <c r="C19" i="1" l="1"/>
  <c r="C21" i="1"/>
  <c r="C23" i="1"/>
  <c r="C25" i="1"/>
  <c r="C27" i="1"/>
  <c r="C3" i="1"/>
  <c r="C5" i="1"/>
  <c r="C7" i="1"/>
  <c r="C9" i="1"/>
  <c r="C11" i="1"/>
  <c r="C13" i="1"/>
  <c r="C15" i="1"/>
  <c r="C17" i="1"/>
  <c r="C20" i="1"/>
  <c r="C22" i="1"/>
  <c r="C24" i="1"/>
  <c r="C26" i="1"/>
</calcChain>
</file>

<file path=xl/sharedStrings.xml><?xml version="1.0" encoding="utf-8"?>
<sst xmlns="http://schemas.openxmlformats.org/spreadsheetml/2006/main" count="61" uniqueCount="35">
  <si>
    <t>ENERO 2014</t>
  </si>
  <si>
    <t>NACIONALIDAD</t>
  </si>
  <si>
    <t>NO PAX</t>
  </si>
  <si>
    <t>PORCENTAJE</t>
  </si>
  <si>
    <t>CANT HAB</t>
  </si>
  <si>
    <t>ALEMANES</t>
  </si>
  <si>
    <t>ARGENTINA</t>
  </si>
  <si>
    <t>AUSTRALIA</t>
  </si>
  <si>
    <t>PANAMA</t>
  </si>
  <si>
    <t>BELGICA</t>
  </si>
  <si>
    <t>BRAZIL</t>
  </si>
  <si>
    <t>BRITISH</t>
  </si>
  <si>
    <t>CANADA</t>
  </si>
  <si>
    <t>COLOMBIA</t>
  </si>
  <si>
    <t>COSTARRICENSES</t>
  </si>
  <si>
    <t>PERU</t>
  </si>
  <si>
    <t xml:space="preserve">ESPAÑOLES </t>
  </si>
  <si>
    <t>FRANCESES</t>
  </si>
  <si>
    <t>ISRAEL</t>
  </si>
  <si>
    <t>ITALIA</t>
  </si>
  <si>
    <t>MÉXICO</t>
  </si>
  <si>
    <t>NETHERLANDS (HOLANDA)</t>
  </si>
  <si>
    <t>NICARAGUA</t>
  </si>
  <si>
    <t>NORUEGA</t>
  </si>
  <si>
    <t>RUSIA</t>
  </si>
  <si>
    <t>SUECIA</t>
  </si>
  <si>
    <t>SWISS</t>
  </si>
  <si>
    <t>URUGUAY</t>
  </si>
  <si>
    <t>USA</t>
  </si>
  <si>
    <t>VENEZUELA</t>
  </si>
  <si>
    <t>OTROS</t>
  </si>
  <si>
    <t>TOTAL</t>
  </si>
  <si>
    <t>Rótulos de fila</t>
  </si>
  <si>
    <t>Total general</t>
  </si>
  <si>
    <t>Suma de NO PAX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</si>
</sst>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indexed="62"/>
      <name val="Palatino Linotype"/>
      <family val="1"/>
    </font>
    <font>
      <b/>
      <sz val="10"/>
      <name val="Arial"/>
      <family val="2"/>
    </font>
    <font>
      <sz val="10"/>
      <color indexed="8"/>
      <name val="Bell MT"/>
      <family val="1"/>
    </font>
    <font>
      <sz val="10"/>
      <name val="Arial"/>
      <family val="2"/>
    </font>
    <font>
      <sz val="10"/>
      <name val="Bell MT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0" fillId="3" borderId="4" xfId="0" applyNumberFormat="1" applyFill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9" fontId="4" fillId="0" borderId="4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pivotButton="1"/>
    <xf numFmtId="9" fontId="0" fillId="0" borderId="0" xfId="0" applyNumberFormat="1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49" fontId="1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[ENERO 2014.xlsx]GRAFICO !Tabla dinámica1</c:name>
    <c:fmtId val="0"/>
  </c:pivotSource>
  <c:chart>
    <c:title>
      <c:layout/>
      <c:overlay val="0"/>
    </c:title>
    <c:autoTitleDeleted val="0"/>
    <c:pivotFmts>
      <c:pivotFmt>
        <c:idx val="0"/>
        <c:marker>
          <c:symbol val="none"/>
        </c:marker>
      </c:pivotFmt>
    </c:pivotFmts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'GRAFICO '!$B$3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multiLvlStrRef>
              <c:f>'GRAFICO '!$A$4:$A$45</c:f>
              <c:multiLvlStrCache>
                <c:ptCount val="26"/>
                <c:lvl>
                  <c:pt idx="0">
                    <c:v>AUSTRALIA</c:v>
                  </c:pt>
                  <c:pt idx="1">
                    <c:v>COLOMBIA</c:v>
                  </c:pt>
                  <c:pt idx="2">
                    <c:v>MÉXICO</c:v>
                  </c:pt>
                  <c:pt idx="3">
                    <c:v>NORUEGA</c:v>
                  </c:pt>
                  <c:pt idx="4">
                    <c:v>PANAMA</c:v>
                  </c:pt>
                  <c:pt idx="5">
                    <c:v>PERU</c:v>
                  </c:pt>
                  <c:pt idx="6">
                    <c:v>SUECIA</c:v>
                  </c:pt>
                  <c:pt idx="7">
                    <c:v>URUGUAY</c:v>
                  </c:pt>
                  <c:pt idx="8">
                    <c:v>VENEZUELA</c:v>
                  </c:pt>
                  <c:pt idx="9">
                    <c:v>NICARAGUA</c:v>
                  </c:pt>
                  <c:pt idx="10">
                    <c:v>RUSIA</c:v>
                  </c:pt>
                  <c:pt idx="11">
                    <c:v>ESPAÑOLES </c:v>
                  </c:pt>
                  <c:pt idx="12">
                    <c:v>BRAZIL</c:v>
                  </c:pt>
                  <c:pt idx="13">
                    <c:v>ISRAEL</c:v>
                  </c:pt>
                  <c:pt idx="14">
                    <c:v>NETHERLANDS (HOLANDA)</c:v>
                  </c:pt>
                  <c:pt idx="15">
                    <c:v>SWISS</c:v>
                  </c:pt>
                  <c:pt idx="16">
                    <c:v>ITALIA</c:v>
                  </c:pt>
                  <c:pt idx="17">
                    <c:v>BELGICA</c:v>
                  </c:pt>
                  <c:pt idx="18">
                    <c:v>ARGENTINA</c:v>
                  </c:pt>
                  <c:pt idx="19">
                    <c:v>ALEMANES</c:v>
                  </c:pt>
                  <c:pt idx="20">
                    <c:v>CANADA</c:v>
                  </c:pt>
                  <c:pt idx="21">
                    <c:v>OTROS</c:v>
                  </c:pt>
                  <c:pt idx="22">
                    <c:v>FRANCESES</c:v>
                  </c:pt>
                  <c:pt idx="23">
                    <c:v>BRITISH</c:v>
                  </c:pt>
                  <c:pt idx="24">
                    <c:v>USA</c:v>
                  </c:pt>
                  <c:pt idx="25">
                    <c:v>COSTARRICENSES</c:v>
                  </c:pt>
                </c:lvl>
                <c:lvl>
                  <c:pt idx="0">
                    <c:v>0%</c:v>
                  </c:pt>
                  <c:pt idx="9">
                    <c:v>0%</c:v>
                  </c:pt>
                  <c:pt idx="11">
                    <c:v>0%</c:v>
                  </c:pt>
                  <c:pt idx="12">
                    <c:v>1%</c:v>
                  </c:pt>
                  <c:pt idx="15">
                    <c:v>1%</c:v>
                  </c:pt>
                  <c:pt idx="16">
                    <c:v>1%</c:v>
                  </c:pt>
                  <c:pt idx="17">
                    <c:v>1%</c:v>
                  </c:pt>
                  <c:pt idx="18">
                    <c:v>2%</c:v>
                  </c:pt>
                  <c:pt idx="19">
                    <c:v>5%</c:v>
                  </c:pt>
                  <c:pt idx="20">
                    <c:v>5%</c:v>
                  </c:pt>
                  <c:pt idx="21">
                    <c:v>5%</c:v>
                  </c:pt>
                  <c:pt idx="22">
                    <c:v>7%</c:v>
                  </c:pt>
                  <c:pt idx="23">
                    <c:v>16%</c:v>
                  </c:pt>
                  <c:pt idx="24">
                    <c:v>26%</c:v>
                  </c:pt>
                  <c:pt idx="25">
                    <c:v>29%</c:v>
                  </c:pt>
                </c:lvl>
              </c:multiLvlStrCache>
            </c:multiLvlStrRef>
          </c:cat>
          <c:val>
            <c:numRef>
              <c:f>'GRAFICO '!$B$4:$B$45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12</c:v>
                </c:pt>
                <c:pt idx="16">
                  <c:v>14</c:v>
                </c:pt>
                <c:pt idx="17">
                  <c:v>16</c:v>
                </c:pt>
                <c:pt idx="18">
                  <c:v>39</c:v>
                </c:pt>
                <c:pt idx="19">
                  <c:v>82</c:v>
                </c:pt>
                <c:pt idx="20">
                  <c:v>94</c:v>
                </c:pt>
                <c:pt idx="21">
                  <c:v>99</c:v>
                </c:pt>
                <c:pt idx="22">
                  <c:v>127</c:v>
                </c:pt>
                <c:pt idx="23">
                  <c:v>288</c:v>
                </c:pt>
                <c:pt idx="24">
                  <c:v>475</c:v>
                </c:pt>
                <c:pt idx="25">
                  <c:v>531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517632"/>
        <c:axId val="67837312"/>
        <c:axId val="0"/>
      </c:bar3DChart>
      <c:catAx>
        <c:axId val="46517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Porcentaje de participacion x nacionalidad.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67837312"/>
        <c:crosses val="autoZero"/>
        <c:auto val="1"/>
        <c:lblAlgn val="ctr"/>
        <c:lblOffset val="100"/>
        <c:noMultiLvlLbl val="0"/>
      </c:catAx>
      <c:valAx>
        <c:axId val="678373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# DE PAX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6517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2</xdr:row>
      <xdr:rowOff>19050</xdr:rowOff>
    </xdr:from>
    <xdr:to>
      <xdr:col>12</xdr:col>
      <xdr:colOff>438149</xdr:colOff>
      <xdr:row>25</xdr:row>
      <xdr:rowOff>104775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" refreshedDate="41795.585498611108" createdVersion="3" refreshedVersion="3" minRefreshableVersion="3" recordCount="26">
  <cacheSource type="worksheet">
    <worksheetSource ref="A2:D28" sheet="ENERO 2014"/>
  </cacheSource>
  <cacheFields count="4">
    <cacheField name="NACIONALIDAD" numFmtId="0">
      <sharedItems count="26">
        <s v="ALEMANES"/>
        <s v="ARGENTINA"/>
        <s v="AUSTRALIA"/>
        <s v="PANAMA"/>
        <s v="BELGICA"/>
        <s v="BRAZIL"/>
        <s v="BRITISH"/>
        <s v="CANADA"/>
        <s v="COLOMBIA"/>
        <s v="COSTARRICENSES"/>
        <s v="PERU"/>
        <s v="ESPAÑOLES "/>
        <s v="FRANCESES"/>
        <s v="ISRAEL"/>
        <s v="ITALIA"/>
        <s v="MÉXICO"/>
        <s v="NETHERLANDS (HOLANDA)"/>
        <s v="NICARAGUA"/>
        <s v="NORUEGA"/>
        <s v="RUSIA"/>
        <s v="SUECIA"/>
        <s v="SWISS"/>
        <s v="URUGUAY"/>
        <s v="USA"/>
        <s v="VENEZUELA"/>
        <s v="OTROS"/>
      </sharedItems>
    </cacheField>
    <cacheField name="NO PAX" numFmtId="0">
      <sharedItems containsSemiMixedTypes="0" containsString="0" containsNumber="1" containsInteger="1" minValue="0" maxValue="531"/>
    </cacheField>
    <cacheField name="PORCENTAJE" numFmtId="9">
      <sharedItems containsSemiMixedTypes="0" containsString="0" containsNumber="1" minValue="0" maxValue="0.29223995597138142" count="15">
        <n v="4.5129334067143645E-2"/>
        <n v="2.1463951568519539E-2"/>
        <n v="0"/>
        <n v="8.8057237204182716E-3"/>
        <n v="5.5035773252614202E-3"/>
        <n v="0.15850302696752888"/>
        <n v="5.1733626857457346E-2"/>
        <n v="0.29223995597138142"/>
        <n v="2.2014309301045679E-3"/>
        <n v="6.9895432030820034E-2"/>
        <n v="7.7050082553659881E-3"/>
        <n v="1.1007154650522839E-3"/>
        <n v="6.6042927903137037E-3"/>
        <n v="0.26141992294991745"/>
        <n v="5.4485415520088058E-2"/>
      </sharedItems>
    </cacheField>
    <cacheField name="CANT HAB" numFmtId="0">
      <sharedItems containsSemiMixedTypes="0" containsString="0" containsNumber="1" containsInteger="1" minValue="0" maxValue="2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">
  <r>
    <x v="0"/>
    <n v="82"/>
    <x v="0"/>
    <n v="28"/>
  </r>
  <r>
    <x v="1"/>
    <n v="39"/>
    <x v="1"/>
    <n v="18"/>
  </r>
  <r>
    <x v="2"/>
    <n v="0"/>
    <x v="2"/>
    <n v="0"/>
  </r>
  <r>
    <x v="3"/>
    <n v="0"/>
    <x v="2"/>
    <n v="0"/>
  </r>
  <r>
    <x v="4"/>
    <n v="16"/>
    <x v="3"/>
    <n v="8"/>
  </r>
  <r>
    <x v="5"/>
    <n v="10"/>
    <x v="4"/>
    <n v="5"/>
  </r>
  <r>
    <x v="6"/>
    <n v="288"/>
    <x v="5"/>
    <n v="157"/>
  </r>
  <r>
    <x v="7"/>
    <n v="94"/>
    <x v="6"/>
    <n v="47"/>
  </r>
  <r>
    <x v="8"/>
    <n v="0"/>
    <x v="2"/>
    <n v="0"/>
  </r>
  <r>
    <x v="9"/>
    <n v="531"/>
    <x v="7"/>
    <n v="250"/>
  </r>
  <r>
    <x v="10"/>
    <n v="0"/>
    <x v="2"/>
    <n v="0"/>
  </r>
  <r>
    <x v="11"/>
    <n v="4"/>
    <x v="8"/>
    <n v="2"/>
  </r>
  <r>
    <x v="12"/>
    <n v="127"/>
    <x v="9"/>
    <n v="75"/>
  </r>
  <r>
    <x v="13"/>
    <n v="10"/>
    <x v="4"/>
    <n v="4"/>
  </r>
  <r>
    <x v="14"/>
    <n v="14"/>
    <x v="10"/>
    <n v="7"/>
  </r>
  <r>
    <x v="15"/>
    <n v="2"/>
    <x v="2"/>
    <n v="1"/>
  </r>
  <r>
    <x v="16"/>
    <n v="10"/>
    <x v="4"/>
    <n v="7"/>
  </r>
  <r>
    <x v="17"/>
    <n v="2"/>
    <x v="11"/>
    <n v="2"/>
  </r>
  <r>
    <x v="18"/>
    <n v="0"/>
    <x v="2"/>
    <n v="0"/>
  </r>
  <r>
    <x v="19"/>
    <n v="2"/>
    <x v="11"/>
    <n v="1"/>
  </r>
  <r>
    <x v="20"/>
    <n v="0"/>
    <x v="2"/>
    <n v="0"/>
  </r>
  <r>
    <x v="21"/>
    <n v="12"/>
    <x v="12"/>
    <n v="6"/>
  </r>
  <r>
    <x v="22"/>
    <n v="0"/>
    <x v="2"/>
    <n v="0"/>
  </r>
  <r>
    <x v="23"/>
    <n v="475"/>
    <x v="13"/>
    <n v="215"/>
  </r>
  <r>
    <x v="24"/>
    <n v="0"/>
    <x v="2"/>
    <n v="0"/>
  </r>
  <r>
    <x v="25"/>
    <n v="99"/>
    <x v="14"/>
    <n v="4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 chartFormat="1">
  <location ref="A3:B45" firstHeaderRow="1" firstDataRow="1" firstDataCol="1"/>
  <pivotFields count="4">
    <pivotField axis="axisRow" showAll="0">
      <items count="27">
        <item x="0"/>
        <item x="1"/>
        <item x="2"/>
        <item x="4"/>
        <item x="5"/>
        <item x="6"/>
        <item x="7"/>
        <item x="8"/>
        <item x="9"/>
        <item x="11"/>
        <item x="12"/>
        <item x="13"/>
        <item x="14"/>
        <item x="15"/>
        <item x="16"/>
        <item x="17"/>
        <item x="18"/>
        <item x="25"/>
        <item x="3"/>
        <item x="10"/>
        <item x="19"/>
        <item x="20"/>
        <item x="21"/>
        <item x="22"/>
        <item x="23"/>
        <item x="24"/>
        <item t="default"/>
      </items>
    </pivotField>
    <pivotField dataField="1" showAll="0"/>
    <pivotField axis="axisRow" numFmtId="9" showAll="0">
      <items count="16">
        <item x="2"/>
        <item x="11"/>
        <item x="8"/>
        <item x="4"/>
        <item x="12"/>
        <item x="10"/>
        <item x="3"/>
        <item x="1"/>
        <item x="0"/>
        <item x="6"/>
        <item x="14"/>
        <item x="9"/>
        <item x="5"/>
        <item x="13"/>
        <item x="7"/>
        <item t="default"/>
      </items>
    </pivotField>
    <pivotField showAll="0"/>
  </pivotFields>
  <rowFields count="2">
    <field x="2"/>
    <field x="0"/>
  </rowFields>
  <rowItems count="42">
    <i>
      <x/>
    </i>
    <i r="1">
      <x v="2"/>
    </i>
    <i r="1">
      <x v="7"/>
    </i>
    <i r="1">
      <x v="13"/>
    </i>
    <i r="1">
      <x v="16"/>
    </i>
    <i r="1">
      <x v="18"/>
    </i>
    <i r="1">
      <x v="19"/>
    </i>
    <i r="1">
      <x v="21"/>
    </i>
    <i r="1">
      <x v="23"/>
    </i>
    <i r="1">
      <x v="25"/>
    </i>
    <i>
      <x v="1"/>
    </i>
    <i r="1">
      <x v="15"/>
    </i>
    <i r="1">
      <x v="20"/>
    </i>
    <i>
      <x v="2"/>
    </i>
    <i r="1">
      <x v="9"/>
    </i>
    <i>
      <x v="3"/>
    </i>
    <i r="1">
      <x v="4"/>
    </i>
    <i r="1">
      <x v="11"/>
    </i>
    <i r="1">
      <x v="14"/>
    </i>
    <i>
      <x v="4"/>
    </i>
    <i r="1">
      <x v="22"/>
    </i>
    <i>
      <x v="5"/>
    </i>
    <i r="1">
      <x v="12"/>
    </i>
    <i>
      <x v="6"/>
    </i>
    <i r="1">
      <x v="3"/>
    </i>
    <i>
      <x v="7"/>
    </i>
    <i r="1">
      <x v="1"/>
    </i>
    <i>
      <x v="8"/>
    </i>
    <i r="1">
      <x/>
    </i>
    <i>
      <x v="9"/>
    </i>
    <i r="1">
      <x v="6"/>
    </i>
    <i>
      <x v="10"/>
    </i>
    <i r="1">
      <x v="17"/>
    </i>
    <i>
      <x v="11"/>
    </i>
    <i r="1">
      <x v="10"/>
    </i>
    <i>
      <x v="12"/>
    </i>
    <i r="1">
      <x v="5"/>
    </i>
    <i>
      <x v="13"/>
    </i>
    <i r="1">
      <x v="24"/>
    </i>
    <i>
      <x v="14"/>
    </i>
    <i r="1">
      <x v="8"/>
    </i>
    <i t="grand">
      <x/>
    </i>
  </rowItems>
  <colItems count="1">
    <i/>
  </colItems>
  <dataFields count="1">
    <dataField name="Suma de NO PAX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23" workbookViewId="0">
      <selection activeCell="A2" sqref="A2:D28"/>
    </sheetView>
  </sheetViews>
  <sheetFormatPr baseColWidth="10" defaultRowHeight="15" x14ac:dyDescent="0.25"/>
  <cols>
    <col min="1" max="1" width="26.5703125" bestFit="1" customWidth="1"/>
    <col min="2" max="2" width="11.28515625" customWidth="1"/>
    <col min="3" max="3" width="16" customWidth="1"/>
  </cols>
  <sheetData>
    <row r="1" spans="1:4" ht="21.75" thickBot="1" x14ac:dyDescent="0.45">
      <c r="A1" s="16" t="s">
        <v>0</v>
      </c>
      <c r="B1" s="16"/>
      <c r="C1" s="16"/>
      <c r="D1" s="16"/>
    </row>
    <row r="2" spans="1:4" ht="15.75" thickBot="1" x14ac:dyDescent="0.3">
      <c r="A2" s="1" t="s">
        <v>1</v>
      </c>
      <c r="B2" s="2" t="s">
        <v>2</v>
      </c>
      <c r="C2" s="2" t="s">
        <v>3</v>
      </c>
      <c r="D2" s="3" t="s">
        <v>4</v>
      </c>
    </row>
    <row r="3" spans="1:4" ht="15.75" thickBot="1" x14ac:dyDescent="0.3">
      <c r="A3" s="4" t="s">
        <v>5</v>
      </c>
      <c r="B3" s="5">
        <v>82</v>
      </c>
      <c r="C3" s="6">
        <f>SUM(B3/B30)</f>
        <v>4.5129334067143645E-2</v>
      </c>
      <c r="D3" s="5">
        <v>28</v>
      </c>
    </row>
    <row r="4" spans="1:4" ht="15.75" thickBot="1" x14ac:dyDescent="0.3">
      <c r="A4" s="4" t="s">
        <v>6</v>
      </c>
      <c r="B4" s="5">
        <v>39</v>
      </c>
      <c r="C4" s="6">
        <f>SUM(B4/B30)</f>
        <v>2.1463951568519539E-2</v>
      </c>
      <c r="D4" s="5">
        <v>18</v>
      </c>
    </row>
    <row r="5" spans="1:4" ht="15.75" thickBot="1" x14ac:dyDescent="0.3">
      <c r="A5" s="4" t="s">
        <v>7</v>
      </c>
      <c r="B5" s="5">
        <v>0</v>
      </c>
      <c r="C5" s="6">
        <f>SUM(B5/B30)</f>
        <v>0</v>
      </c>
      <c r="D5" s="5">
        <v>0</v>
      </c>
    </row>
    <row r="6" spans="1:4" ht="15.75" thickBot="1" x14ac:dyDescent="0.3">
      <c r="A6" s="4" t="s">
        <v>8</v>
      </c>
      <c r="B6" s="5">
        <v>0</v>
      </c>
      <c r="C6" s="6">
        <f>SUM(B6/B30)</f>
        <v>0</v>
      </c>
      <c r="D6" s="5">
        <v>0</v>
      </c>
    </row>
    <row r="7" spans="1:4" ht="15.75" thickBot="1" x14ac:dyDescent="0.3">
      <c r="A7" s="4" t="s">
        <v>9</v>
      </c>
      <c r="B7" s="5">
        <v>16</v>
      </c>
      <c r="C7" s="6">
        <f>SUM(B7/B30)</f>
        <v>8.8057237204182716E-3</v>
      </c>
      <c r="D7" s="5">
        <v>8</v>
      </c>
    </row>
    <row r="8" spans="1:4" ht="15.75" thickBot="1" x14ac:dyDescent="0.3">
      <c r="A8" s="4" t="s">
        <v>10</v>
      </c>
      <c r="B8" s="5">
        <v>10</v>
      </c>
      <c r="C8" s="6">
        <f>SUM(B8/B30)</f>
        <v>5.5035773252614202E-3</v>
      </c>
      <c r="D8" s="5">
        <v>5</v>
      </c>
    </row>
    <row r="9" spans="1:4" ht="15.75" thickBot="1" x14ac:dyDescent="0.3">
      <c r="A9" s="4" t="s">
        <v>11</v>
      </c>
      <c r="B9" s="5">
        <v>288</v>
      </c>
      <c r="C9" s="7">
        <f>SUM(B9/B30)</f>
        <v>0.15850302696752888</v>
      </c>
      <c r="D9" s="5">
        <v>157</v>
      </c>
    </row>
    <row r="10" spans="1:4" ht="15.75" thickBot="1" x14ac:dyDescent="0.3">
      <c r="A10" s="4" t="s">
        <v>12</v>
      </c>
      <c r="B10" s="5">
        <v>94</v>
      </c>
      <c r="C10" s="7">
        <f>SUM(B10/B30)</f>
        <v>5.1733626857457346E-2</v>
      </c>
      <c r="D10" s="5">
        <v>47</v>
      </c>
    </row>
    <row r="11" spans="1:4" ht="15.75" thickBot="1" x14ac:dyDescent="0.3">
      <c r="A11" s="8" t="s">
        <v>13</v>
      </c>
      <c r="B11" s="5">
        <v>0</v>
      </c>
      <c r="C11" s="6">
        <f>SUM(B11/B30)</f>
        <v>0</v>
      </c>
      <c r="D11" s="5">
        <v>0</v>
      </c>
    </row>
    <row r="12" spans="1:4" ht="15.75" thickBot="1" x14ac:dyDescent="0.3">
      <c r="A12" s="4" t="s">
        <v>14</v>
      </c>
      <c r="B12" s="5">
        <v>531</v>
      </c>
      <c r="C12" s="6">
        <f>SUM(B12/B30)</f>
        <v>0.29223995597138142</v>
      </c>
      <c r="D12" s="5">
        <v>250</v>
      </c>
    </row>
    <row r="13" spans="1:4" ht="15.75" thickBot="1" x14ac:dyDescent="0.3">
      <c r="A13" s="4" t="s">
        <v>15</v>
      </c>
      <c r="B13" s="5">
        <v>0</v>
      </c>
      <c r="C13" s="6">
        <f>SUM(B13/B30)</f>
        <v>0</v>
      </c>
      <c r="D13" s="5">
        <v>0</v>
      </c>
    </row>
    <row r="14" spans="1:4" ht="15.75" thickBot="1" x14ac:dyDescent="0.3">
      <c r="A14" s="4" t="s">
        <v>16</v>
      </c>
      <c r="B14" s="5">
        <v>4</v>
      </c>
      <c r="C14" s="6">
        <f>SUM(B14/B30)</f>
        <v>2.2014309301045679E-3</v>
      </c>
      <c r="D14" s="5">
        <v>2</v>
      </c>
    </row>
    <row r="15" spans="1:4" ht="15.75" thickBot="1" x14ac:dyDescent="0.3">
      <c r="A15" s="4" t="s">
        <v>17</v>
      </c>
      <c r="B15" s="5">
        <v>127</v>
      </c>
      <c r="C15" s="6">
        <f>SUM(B15/B30)</f>
        <v>6.9895432030820034E-2</v>
      </c>
      <c r="D15" s="5">
        <v>75</v>
      </c>
    </row>
    <row r="16" spans="1:4" ht="15.75" thickBot="1" x14ac:dyDescent="0.3">
      <c r="A16" s="4" t="s">
        <v>18</v>
      </c>
      <c r="B16" s="5">
        <v>10</v>
      </c>
      <c r="C16" s="6">
        <f>SUM(B16/B30)</f>
        <v>5.5035773252614202E-3</v>
      </c>
      <c r="D16" s="5">
        <v>4</v>
      </c>
    </row>
    <row r="17" spans="1:4" ht="15.75" thickBot="1" x14ac:dyDescent="0.3">
      <c r="A17" s="4" t="s">
        <v>19</v>
      </c>
      <c r="B17" s="5">
        <v>14</v>
      </c>
      <c r="C17" s="6">
        <f>SUM(B17/B30)</f>
        <v>7.7050082553659881E-3</v>
      </c>
      <c r="D17" s="5">
        <v>7</v>
      </c>
    </row>
    <row r="18" spans="1:4" ht="15.75" thickBot="1" x14ac:dyDescent="0.3">
      <c r="A18" s="4" t="s">
        <v>20</v>
      </c>
      <c r="B18" s="5">
        <v>2</v>
      </c>
      <c r="C18" s="6">
        <v>0</v>
      </c>
      <c r="D18" s="5">
        <v>1</v>
      </c>
    </row>
    <row r="19" spans="1:4" ht="15.75" thickBot="1" x14ac:dyDescent="0.3">
      <c r="A19" s="4" t="s">
        <v>21</v>
      </c>
      <c r="B19" s="5">
        <v>10</v>
      </c>
      <c r="C19" s="6">
        <f>SUM(B19/B30)</f>
        <v>5.5035773252614202E-3</v>
      </c>
      <c r="D19" s="5">
        <v>7</v>
      </c>
    </row>
    <row r="20" spans="1:4" ht="15.75" thickBot="1" x14ac:dyDescent="0.3">
      <c r="A20" s="4" t="s">
        <v>22</v>
      </c>
      <c r="B20" s="5">
        <v>2</v>
      </c>
      <c r="C20" s="6">
        <f>SUM(B20/B30)</f>
        <v>1.1007154650522839E-3</v>
      </c>
      <c r="D20" s="5">
        <v>2</v>
      </c>
    </row>
    <row r="21" spans="1:4" ht="15.75" thickBot="1" x14ac:dyDescent="0.3">
      <c r="A21" s="4" t="s">
        <v>23</v>
      </c>
      <c r="B21" s="5">
        <v>0</v>
      </c>
      <c r="C21" s="6">
        <f>SUM(B21/B30)</f>
        <v>0</v>
      </c>
      <c r="D21" s="5">
        <v>0</v>
      </c>
    </row>
    <row r="22" spans="1:4" ht="15.75" thickBot="1" x14ac:dyDescent="0.3">
      <c r="A22" s="4" t="s">
        <v>24</v>
      </c>
      <c r="B22" s="5">
        <v>2</v>
      </c>
      <c r="C22" s="6">
        <f>SUM(B22/B30)</f>
        <v>1.1007154650522839E-3</v>
      </c>
      <c r="D22" s="5">
        <v>1</v>
      </c>
    </row>
    <row r="23" spans="1:4" ht="15.75" thickBot="1" x14ac:dyDescent="0.3">
      <c r="A23" s="4" t="s">
        <v>25</v>
      </c>
      <c r="B23" s="5">
        <v>0</v>
      </c>
      <c r="C23" s="6">
        <f>SUM(B23/B30)</f>
        <v>0</v>
      </c>
      <c r="D23" s="5">
        <v>0</v>
      </c>
    </row>
    <row r="24" spans="1:4" ht="15.75" thickBot="1" x14ac:dyDescent="0.3">
      <c r="A24" s="4" t="s">
        <v>26</v>
      </c>
      <c r="B24" s="5">
        <v>12</v>
      </c>
      <c r="C24" s="6">
        <f>SUM(B24/B30)</f>
        <v>6.6042927903137037E-3</v>
      </c>
      <c r="D24" s="5">
        <v>6</v>
      </c>
    </row>
    <row r="25" spans="1:4" ht="15.75" thickBot="1" x14ac:dyDescent="0.3">
      <c r="A25" s="4" t="s">
        <v>27</v>
      </c>
      <c r="B25" s="5">
        <v>0</v>
      </c>
      <c r="C25" s="6">
        <f>SUM(B25/B30)</f>
        <v>0</v>
      </c>
      <c r="D25" s="5">
        <v>0</v>
      </c>
    </row>
    <row r="26" spans="1:4" ht="15.75" thickBot="1" x14ac:dyDescent="0.3">
      <c r="A26" s="4" t="s">
        <v>28</v>
      </c>
      <c r="B26" s="5">
        <v>475</v>
      </c>
      <c r="C26" s="6">
        <f>SUM(B26/B30)</f>
        <v>0.26141992294991745</v>
      </c>
      <c r="D26" s="5">
        <v>215</v>
      </c>
    </row>
    <row r="27" spans="1:4" ht="15.75" thickBot="1" x14ac:dyDescent="0.3">
      <c r="A27" s="4" t="s">
        <v>29</v>
      </c>
      <c r="B27" s="5">
        <v>0</v>
      </c>
      <c r="C27" s="6">
        <f>SUM(B27/B30)</f>
        <v>0</v>
      </c>
      <c r="D27" s="5">
        <v>0</v>
      </c>
    </row>
    <row r="28" spans="1:4" ht="15.75" thickBot="1" x14ac:dyDescent="0.3">
      <c r="A28" s="4" t="s">
        <v>30</v>
      </c>
      <c r="B28" s="5">
        <v>99</v>
      </c>
      <c r="C28" s="6">
        <f>SUM(B28/B30)</f>
        <v>5.4485415520088058E-2</v>
      </c>
      <c r="D28" s="5">
        <v>45</v>
      </c>
    </row>
    <row r="29" spans="1:4" ht="15.75" thickBot="1" x14ac:dyDescent="0.3">
      <c r="A29" s="9" t="s">
        <v>31</v>
      </c>
      <c r="B29" s="5">
        <v>0</v>
      </c>
      <c r="C29" s="6">
        <v>0</v>
      </c>
      <c r="D29" s="5">
        <v>0</v>
      </c>
    </row>
    <row r="30" spans="1:4" x14ac:dyDescent="0.25">
      <c r="B30" s="10">
        <f>SUM(B3:B28)</f>
        <v>1817</v>
      </c>
      <c r="C30" s="11">
        <v>1</v>
      </c>
      <c r="D30" s="10">
        <f>SUM(D3:D29)</f>
        <v>878</v>
      </c>
    </row>
  </sheetData>
  <mergeCells count="1">
    <mergeCell ref="A1:D1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45"/>
  <sheetViews>
    <sheetView tabSelected="1" zoomScaleNormal="100" workbookViewId="0"/>
  </sheetViews>
  <sheetFormatPr baseColWidth="10" defaultRowHeight="15" x14ac:dyDescent="0.25"/>
  <cols>
    <col min="1" max="1" width="28.42578125" bestFit="1" customWidth="1"/>
    <col min="2" max="2" width="15.85546875" bestFit="1" customWidth="1"/>
  </cols>
  <sheetData>
    <row r="3" spans="1:2" x14ac:dyDescent="0.25">
      <c r="A3" s="12" t="s">
        <v>32</v>
      </c>
      <c r="B3" t="s">
        <v>34</v>
      </c>
    </row>
    <row r="4" spans="1:2" x14ac:dyDescent="0.25">
      <c r="A4" s="13">
        <v>0</v>
      </c>
      <c r="B4" s="15">
        <v>2</v>
      </c>
    </row>
    <row r="5" spans="1:2" x14ac:dyDescent="0.25">
      <c r="A5" s="14" t="s">
        <v>7</v>
      </c>
      <c r="B5" s="15">
        <v>0</v>
      </c>
    </row>
    <row r="6" spans="1:2" x14ac:dyDescent="0.25">
      <c r="A6" s="14" t="s">
        <v>13</v>
      </c>
      <c r="B6" s="15">
        <v>0</v>
      </c>
    </row>
    <row r="7" spans="1:2" x14ac:dyDescent="0.25">
      <c r="A7" s="14" t="s">
        <v>20</v>
      </c>
      <c r="B7" s="15">
        <v>2</v>
      </c>
    </row>
    <row r="8" spans="1:2" x14ac:dyDescent="0.25">
      <c r="A8" s="14" t="s">
        <v>23</v>
      </c>
      <c r="B8" s="15">
        <v>0</v>
      </c>
    </row>
    <row r="9" spans="1:2" x14ac:dyDescent="0.25">
      <c r="A9" s="14" t="s">
        <v>8</v>
      </c>
      <c r="B9" s="15">
        <v>0</v>
      </c>
    </row>
    <row r="10" spans="1:2" x14ac:dyDescent="0.25">
      <c r="A10" s="14" t="s">
        <v>15</v>
      </c>
      <c r="B10" s="15">
        <v>0</v>
      </c>
    </row>
    <row r="11" spans="1:2" x14ac:dyDescent="0.25">
      <c r="A11" s="14" t="s">
        <v>25</v>
      </c>
      <c r="B11" s="15">
        <v>0</v>
      </c>
    </row>
    <row r="12" spans="1:2" x14ac:dyDescent="0.25">
      <c r="A12" s="14" t="s">
        <v>27</v>
      </c>
      <c r="B12" s="15">
        <v>0</v>
      </c>
    </row>
    <row r="13" spans="1:2" x14ac:dyDescent="0.25">
      <c r="A13" s="14" t="s">
        <v>29</v>
      </c>
      <c r="B13" s="15">
        <v>0</v>
      </c>
    </row>
    <row r="14" spans="1:2" x14ac:dyDescent="0.25">
      <c r="A14" s="13">
        <v>1.1007154650522839E-3</v>
      </c>
      <c r="B14" s="15">
        <v>4</v>
      </c>
    </row>
    <row r="15" spans="1:2" x14ac:dyDescent="0.25">
      <c r="A15" s="14" t="s">
        <v>22</v>
      </c>
      <c r="B15" s="15">
        <v>2</v>
      </c>
    </row>
    <row r="16" spans="1:2" x14ac:dyDescent="0.25">
      <c r="A16" s="14" t="s">
        <v>24</v>
      </c>
      <c r="B16" s="15">
        <v>2</v>
      </c>
    </row>
    <row r="17" spans="1:2" x14ac:dyDescent="0.25">
      <c r="A17" s="13">
        <v>2.2014309301045679E-3</v>
      </c>
      <c r="B17" s="15">
        <v>4</v>
      </c>
    </row>
    <row r="18" spans="1:2" x14ac:dyDescent="0.25">
      <c r="A18" s="14" t="s">
        <v>16</v>
      </c>
      <c r="B18" s="15">
        <v>4</v>
      </c>
    </row>
    <row r="19" spans="1:2" x14ac:dyDescent="0.25">
      <c r="A19" s="13">
        <v>5.5035773252614202E-3</v>
      </c>
      <c r="B19" s="15">
        <v>30</v>
      </c>
    </row>
    <row r="20" spans="1:2" x14ac:dyDescent="0.25">
      <c r="A20" s="14" t="s">
        <v>10</v>
      </c>
      <c r="B20" s="15">
        <v>10</v>
      </c>
    </row>
    <row r="21" spans="1:2" x14ac:dyDescent="0.25">
      <c r="A21" s="14" t="s">
        <v>18</v>
      </c>
      <c r="B21" s="15">
        <v>10</v>
      </c>
    </row>
    <row r="22" spans="1:2" x14ac:dyDescent="0.25">
      <c r="A22" s="14" t="s">
        <v>21</v>
      </c>
      <c r="B22" s="15">
        <v>10</v>
      </c>
    </row>
    <row r="23" spans="1:2" x14ac:dyDescent="0.25">
      <c r="A23" s="13">
        <v>6.6042927903137037E-3</v>
      </c>
      <c r="B23" s="15">
        <v>12</v>
      </c>
    </row>
    <row r="24" spans="1:2" x14ac:dyDescent="0.25">
      <c r="A24" s="14" t="s">
        <v>26</v>
      </c>
      <c r="B24" s="15">
        <v>12</v>
      </c>
    </row>
    <row r="25" spans="1:2" x14ac:dyDescent="0.25">
      <c r="A25" s="13">
        <v>7.7050082553659881E-3</v>
      </c>
      <c r="B25" s="15">
        <v>14</v>
      </c>
    </row>
    <row r="26" spans="1:2" x14ac:dyDescent="0.25">
      <c r="A26" s="14" t="s">
        <v>19</v>
      </c>
      <c r="B26" s="15">
        <v>14</v>
      </c>
    </row>
    <row r="27" spans="1:2" x14ac:dyDescent="0.25">
      <c r="A27" s="13">
        <v>8.8057237204182716E-3</v>
      </c>
      <c r="B27" s="15">
        <v>16</v>
      </c>
    </row>
    <row r="28" spans="1:2" x14ac:dyDescent="0.25">
      <c r="A28" s="14" t="s">
        <v>9</v>
      </c>
      <c r="B28" s="15">
        <v>16</v>
      </c>
    </row>
    <row r="29" spans="1:2" x14ac:dyDescent="0.25">
      <c r="A29" s="13">
        <v>2.1463951568519539E-2</v>
      </c>
      <c r="B29" s="15">
        <v>39</v>
      </c>
    </row>
    <row r="30" spans="1:2" x14ac:dyDescent="0.25">
      <c r="A30" s="14" t="s">
        <v>6</v>
      </c>
      <c r="B30" s="15">
        <v>39</v>
      </c>
    </row>
    <row r="31" spans="1:2" x14ac:dyDescent="0.25">
      <c r="A31" s="13">
        <v>4.5129334067143645E-2</v>
      </c>
      <c r="B31" s="15">
        <v>82</v>
      </c>
    </row>
    <row r="32" spans="1:2" x14ac:dyDescent="0.25">
      <c r="A32" s="14" t="s">
        <v>5</v>
      </c>
      <c r="B32" s="15">
        <v>82</v>
      </c>
    </row>
    <row r="33" spans="1:2" x14ac:dyDescent="0.25">
      <c r="A33" s="13">
        <v>5.1733626857457346E-2</v>
      </c>
      <c r="B33" s="15">
        <v>94</v>
      </c>
    </row>
    <row r="34" spans="1:2" x14ac:dyDescent="0.25">
      <c r="A34" s="14" t="s">
        <v>12</v>
      </c>
      <c r="B34" s="15">
        <v>94</v>
      </c>
    </row>
    <row r="35" spans="1:2" x14ac:dyDescent="0.25">
      <c r="A35" s="13">
        <v>5.4485415520088058E-2</v>
      </c>
      <c r="B35" s="15">
        <v>99</v>
      </c>
    </row>
    <row r="36" spans="1:2" x14ac:dyDescent="0.25">
      <c r="A36" s="14" t="s">
        <v>30</v>
      </c>
      <c r="B36" s="15">
        <v>99</v>
      </c>
    </row>
    <row r="37" spans="1:2" x14ac:dyDescent="0.25">
      <c r="A37" s="13">
        <v>6.9895432030820034E-2</v>
      </c>
      <c r="B37" s="15">
        <v>127</v>
      </c>
    </row>
    <row r="38" spans="1:2" x14ac:dyDescent="0.25">
      <c r="A38" s="14" t="s">
        <v>17</v>
      </c>
      <c r="B38" s="15">
        <v>127</v>
      </c>
    </row>
    <row r="39" spans="1:2" x14ac:dyDescent="0.25">
      <c r="A39" s="13">
        <v>0.15850302696752888</v>
      </c>
      <c r="B39" s="15">
        <v>288</v>
      </c>
    </row>
    <row r="40" spans="1:2" x14ac:dyDescent="0.25">
      <c r="A40" s="14" t="s">
        <v>11</v>
      </c>
      <c r="B40" s="15">
        <v>288</v>
      </c>
    </row>
    <row r="41" spans="1:2" x14ac:dyDescent="0.25">
      <c r="A41" s="13">
        <v>0.26141992294991745</v>
      </c>
      <c r="B41" s="15">
        <v>475</v>
      </c>
    </row>
    <row r="42" spans="1:2" x14ac:dyDescent="0.25">
      <c r="A42" s="14" t="s">
        <v>28</v>
      </c>
      <c r="B42" s="15">
        <v>475</v>
      </c>
    </row>
    <row r="43" spans="1:2" x14ac:dyDescent="0.25">
      <c r="A43" s="13">
        <v>0.29223995597138142</v>
      </c>
      <c r="B43" s="15">
        <v>531</v>
      </c>
    </row>
    <row r="44" spans="1:2" x14ac:dyDescent="0.25">
      <c r="A44" s="14" t="s">
        <v>14</v>
      </c>
      <c r="B44" s="15">
        <v>531</v>
      </c>
    </row>
    <row r="45" spans="1:2" x14ac:dyDescent="0.25">
      <c r="A45" s="13" t="s">
        <v>33</v>
      </c>
      <c r="B45" s="15">
        <v>1817</v>
      </c>
    </row>
  </sheetData>
  <pageMargins left="0.7" right="0.7" top="0.75" bottom="0.75" header="0.3" footer="0.3"/>
  <pageSetup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2014</vt:lpstr>
      <vt:lpstr>GRAFICO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2014-10-13T13:27:37Z</dcterms:modified>
</cp:coreProperties>
</file>