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hidePivotFieldList="1" defaultThemeVersion="124226"/>
  <bookViews>
    <workbookView xWindow="360" yWindow="360" windowWidth="14880" windowHeight="7755" activeTab="1"/>
  </bookViews>
  <sheets>
    <sheet name="NOVIEMBRE 2014" sheetId="4" r:id="rId1"/>
    <sheet name="Grafico " sheetId="5" r:id="rId2"/>
  </sheets>
  <calcPr calcId="145621"/>
  <pivotCaches>
    <pivotCache cacheId="3" r:id="rId3"/>
  </pivotCaches>
</workbook>
</file>

<file path=xl/calcChain.xml><?xml version="1.0" encoding="utf-8"?>
<calcChain xmlns="http://schemas.openxmlformats.org/spreadsheetml/2006/main">
  <c r="B39" i="4" l="1"/>
  <c r="C3" i="4" s="1"/>
  <c r="D39" i="4"/>
  <c r="C38" i="4" l="1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9" i="4" l="1"/>
</calcChain>
</file>

<file path=xl/sharedStrings.xml><?xml version="1.0" encoding="utf-8"?>
<sst xmlns="http://schemas.openxmlformats.org/spreadsheetml/2006/main" count="79" uniqueCount="44">
  <si>
    <t>TOTAL</t>
  </si>
  <si>
    <t>VENEZUELA</t>
  </si>
  <si>
    <t>USA</t>
  </si>
  <si>
    <t>URUGUAY</t>
  </si>
  <si>
    <t>SWITZERLAND</t>
  </si>
  <si>
    <t>SWEDEN</t>
  </si>
  <si>
    <t>SPAIN</t>
  </si>
  <si>
    <t>SALVADOR</t>
  </si>
  <si>
    <t>RUSSIA</t>
  </si>
  <si>
    <t>PORTUGAL</t>
  </si>
  <si>
    <t>PERU</t>
  </si>
  <si>
    <t>PANAMA</t>
  </si>
  <si>
    <t>OTROS</t>
  </si>
  <si>
    <t>NORWAY</t>
  </si>
  <si>
    <t>NICARAGUA</t>
  </si>
  <si>
    <t>NETHERLANDS</t>
  </si>
  <si>
    <t>NEW ZEALAND</t>
  </si>
  <si>
    <t>MEXICO</t>
  </si>
  <si>
    <t>KOREA</t>
  </si>
  <si>
    <t>JAPAN</t>
  </si>
  <si>
    <t>ITALY</t>
  </si>
  <si>
    <t>ISRAEL</t>
  </si>
  <si>
    <t>INDIA</t>
  </si>
  <si>
    <t>GERMANY</t>
  </si>
  <si>
    <t>FRANCE</t>
  </si>
  <si>
    <t>GUATEMALA</t>
  </si>
  <si>
    <t>COSTA RICA</t>
  </si>
  <si>
    <t>COLOMBIA</t>
  </si>
  <si>
    <t>CHINA</t>
  </si>
  <si>
    <t>CANADA</t>
  </si>
  <si>
    <t>ENGLAND</t>
  </si>
  <si>
    <t>BULGARIA</t>
  </si>
  <si>
    <t>BRAZIL</t>
  </si>
  <si>
    <t>BELGIUM</t>
  </si>
  <si>
    <t>AUSTRALIA</t>
  </si>
  <si>
    <t>ARGENTINA</t>
  </si>
  <si>
    <t>CANT HAB</t>
  </si>
  <si>
    <t>PORCENTAJE</t>
  </si>
  <si>
    <t>N° PAX</t>
  </si>
  <si>
    <t>NACIONALIDAD</t>
  </si>
  <si>
    <t>NOVIEMBRE 2014</t>
  </si>
  <si>
    <t>Etiquetas de fila</t>
  </si>
  <si>
    <t>Total general</t>
  </si>
  <si>
    <t>Suma de N° PAX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</si>
</sst>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8"/>
      <name val="Bell MT"/>
      <family val="1"/>
    </font>
    <font>
      <sz val="10"/>
      <name val="Bell MT"/>
      <family val="1"/>
    </font>
    <font>
      <b/>
      <sz val="14"/>
      <color indexed="62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9" fontId="1" fillId="0" borderId="1" xfId="0" applyNumberFormat="1" applyFont="1" applyBorder="1" applyAlignment="1">
      <alignment horizontal="center"/>
    </xf>
    <xf numFmtId="0" fontId="0" fillId="0" borderId="2" xfId="0" applyBorder="1"/>
    <xf numFmtId="9" fontId="0" fillId="0" borderId="3" xfId="0" applyNumberFormat="1" applyBorder="1" applyAlignment="1">
      <alignment horizontal="center"/>
    </xf>
    <xf numFmtId="0" fontId="0" fillId="2" borderId="4" xfId="0" applyNumberForma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2" borderId="3" xfId="0" applyNumberForma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3" borderId="1" xfId="0" applyNumberFormat="1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0" fontId="1" fillId="3" borderId="6" xfId="0" applyNumberFormat="1" applyFont="1" applyFill="1" applyBorder="1" applyAlignment="1">
      <alignment horizontal="center"/>
    </xf>
    <xf numFmtId="0" fontId="0" fillId="0" borderId="7" xfId="0" applyBorder="1"/>
    <xf numFmtId="0" fontId="0" fillId="2" borderId="3" xfId="0" applyNumberFormat="1" applyFill="1" applyBorder="1" applyAlignment="1">
      <alignment horizontal="center" vertical="center"/>
    </xf>
    <xf numFmtId="0" fontId="0" fillId="0" borderId="0" xfId="0" pivotButton="1"/>
    <xf numFmtId="164" fontId="0" fillId="0" borderId="0" xfId="0" applyNumberFormat="1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[NOVIEMBRE 2014.xlsx]Grafico !Tabla dinámica1</c:name>
    <c:fmtId val="0"/>
  </c:pivotSource>
  <c:chart>
    <c:title>
      <c:layout/>
      <c:overlay val="0"/>
    </c:title>
    <c:autoTitleDeleted val="0"/>
    <c:pivotFmts>
      <c:pivotFmt>
        <c:idx val="0"/>
        <c:marker>
          <c:symbol val="none"/>
        </c:marker>
      </c:pivotFmt>
    </c:pivotFmts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5902365274516129E-2"/>
          <c:y val="0.19222355275194508"/>
          <c:w val="0.89313310616874642"/>
          <c:h val="0.4046320413763975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'Grafico '!$B$3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multiLvlStrRef>
              <c:f>'Grafico '!$A$4:$A$57</c:f>
              <c:multiLvlStrCache>
                <c:ptCount val="35"/>
                <c:lvl>
                  <c:pt idx="0">
                    <c:v>AUSTRALIA</c:v>
                  </c:pt>
                  <c:pt idx="1">
                    <c:v>BULGARIA</c:v>
                  </c:pt>
                  <c:pt idx="2">
                    <c:v>GUATEMALA</c:v>
                  </c:pt>
                  <c:pt idx="3">
                    <c:v>ISRAEL</c:v>
                  </c:pt>
                  <c:pt idx="4">
                    <c:v>JAPAN</c:v>
                  </c:pt>
                  <c:pt idx="5">
                    <c:v>KOREA</c:v>
                  </c:pt>
                  <c:pt idx="6">
                    <c:v>NEW ZEALAND</c:v>
                  </c:pt>
                  <c:pt idx="7">
                    <c:v>PANAMA</c:v>
                  </c:pt>
                  <c:pt idx="8">
                    <c:v>PERU</c:v>
                  </c:pt>
                  <c:pt idx="9">
                    <c:v>PORTUGAL</c:v>
                  </c:pt>
                  <c:pt idx="10">
                    <c:v>SALVADOR</c:v>
                  </c:pt>
                  <c:pt idx="11">
                    <c:v>SWEDEN</c:v>
                  </c:pt>
                  <c:pt idx="12">
                    <c:v>SWITZERLAND</c:v>
                  </c:pt>
                  <c:pt idx="13">
                    <c:v>URUGUAY</c:v>
                  </c:pt>
                  <c:pt idx="14">
                    <c:v>VENEZUELA</c:v>
                  </c:pt>
                  <c:pt idx="15">
                    <c:v>COLOMBIA</c:v>
                  </c:pt>
                  <c:pt idx="16">
                    <c:v>NICARAGUA</c:v>
                  </c:pt>
                  <c:pt idx="17">
                    <c:v>INDIA</c:v>
                  </c:pt>
                  <c:pt idx="18">
                    <c:v>NORWAY</c:v>
                  </c:pt>
                  <c:pt idx="19">
                    <c:v>ARGENTINA</c:v>
                  </c:pt>
                  <c:pt idx="20">
                    <c:v>BRAZIL</c:v>
                  </c:pt>
                  <c:pt idx="21">
                    <c:v>CHINA</c:v>
                  </c:pt>
                  <c:pt idx="22">
                    <c:v>RUSSIA</c:v>
                  </c:pt>
                  <c:pt idx="23">
                    <c:v>ITALY</c:v>
                  </c:pt>
                  <c:pt idx="24">
                    <c:v>SPAIN</c:v>
                  </c:pt>
                  <c:pt idx="25">
                    <c:v>CANADA</c:v>
                  </c:pt>
                  <c:pt idx="26">
                    <c:v>OTROS</c:v>
                  </c:pt>
                  <c:pt idx="27">
                    <c:v>NETHERLANDS</c:v>
                  </c:pt>
                  <c:pt idx="28">
                    <c:v>BELGIUM</c:v>
                  </c:pt>
                  <c:pt idx="29">
                    <c:v>MEXICO</c:v>
                  </c:pt>
                  <c:pt idx="30">
                    <c:v>GERMANY</c:v>
                  </c:pt>
                  <c:pt idx="31">
                    <c:v>USA</c:v>
                  </c:pt>
                  <c:pt idx="32">
                    <c:v>FRANCE</c:v>
                  </c:pt>
                  <c:pt idx="33">
                    <c:v>ENGLAND</c:v>
                  </c:pt>
                  <c:pt idx="34">
                    <c:v>COSTA RICA</c:v>
                  </c:pt>
                </c:lvl>
                <c:lvl>
                  <c:pt idx="0">
                    <c:v>0,0%</c:v>
                  </c:pt>
                  <c:pt idx="15">
                    <c:v>0,1%</c:v>
                  </c:pt>
                  <c:pt idx="17">
                    <c:v>0,1%</c:v>
                  </c:pt>
                  <c:pt idx="18">
                    <c:v>0,3%</c:v>
                  </c:pt>
                  <c:pt idx="19">
                    <c:v>0,3%</c:v>
                  </c:pt>
                  <c:pt idx="20">
                    <c:v>0,7%</c:v>
                  </c:pt>
                  <c:pt idx="21">
                    <c:v>0,8%</c:v>
                  </c:pt>
                  <c:pt idx="23">
                    <c:v>1,0%</c:v>
                  </c:pt>
                  <c:pt idx="25">
                    <c:v>2,5%</c:v>
                  </c:pt>
                  <c:pt idx="26">
                    <c:v>2,6%</c:v>
                  </c:pt>
                  <c:pt idx="27">
                    <c:v>3,2%</c:v>
                  </c:pt>
                  <c:pt idx="28">
                    <c:v>3,4%</c:v>
                  </c:pt>
                  <c:pt idx="29">
                    <c:v>5,8%</c:v>
                  </c:pt>
                  <c:pt idx="30">
                    <c:v>8,0%</c:v>
                  </c:pt>
                  <c:pt idx="31">
                    <c:v>9,0%</c:v>
                  </c:pt>
                  <c:pt idx="32">
                    <c:v>10,1%</c:v>
                  </c:pt>
                  <c:pt idx="33">
                    <c:v>17,0%</c:v>
                  </c:pt>
                  <c:pt idx="34">
                    <c:v>33,2%</c:v>
                  </c:pt>
                </c:lvl>
              </c:multiLvlStrCache>
            </c:multiLvlStrRef>
          </c:cat>
          <c:val>
            <c:numRef>
              <c:f>'Grafico '!$B$4:$B$57</c:f>
              <c:numCache>
                <c:formatCode>General</c:formatCode>
                <c:ptCount val="35"/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5</c:v>
                </c:pt>
                <c:pt idx="20">
                  <c:v>10</c:v>
                </c:pt>
                <c:pt idx="21">
                  <c:v>12</c:v>
                </c:pt>
                <c:pt idx="22">
                  <c:v>12</c:v>
                </c:pt>
                <c:pt idx="23">
                  <c:v>14</c:v>
                </c:pt>
                <c:pt idx="24">
                  <c:v>14</c:v>
                </c:pt>
                <c:pt idx="25">
                  <c:v>36</c:v>
                </c:pt>
                <c:pt idx="26">
                  <c:v>38</c:v>
                </c:pt>
                <c:pt idx="27">
                  <c:v>47</c:v>
                </c:pt>
                <c:pt idx="28">
                  <c:v>49</c:v>
                </c:pt>
                <c:pt idx="29">
                  <c:v>84</c:v>
                </c:pt>
                <c:pt idx="30">
                  <c:v>116</c:v>
                </c:pt>
                <c:pt idx="31">
                  <c:v>130</c:v>
                </c:pt>
                <c:pt idx="32">
                  <c:v>146</c:v>
                </c:pt>
                <c:pt idx="33">
                  <c:v>246</c:v>
                </c:pt>
                <c:pt idx="34">
                  <c:v>481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3568256"/>
        <c:axId val="53569792"/>
        <c:axId val="0"/>
      </c:bar3DChart>
      <c:catAx>
        <c:axId val="53568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CR"/>
                  <a:t>N</a:t>
                </a:r>
                <a:r>
                  <a:rPr lang="es-CR" sz="1200">
                    <a:latin typeface="Bell MT" panose="02020503060305020303" pitchFamily="18" charset="0"/>
                  </a:rPr>
                  <a:t>acionalidad</a:t>
                </a:r>
                <a:r>
                  <a:rPr lang="es-CR" sz="1200" baseline="0">
                    <a:latin typeface="Bell MT" panose="02020503060305020303" pitchFamily="18" charset="0"/>
                  </a:rPr>
                  <a:t> de los clientes</a:t>
                </a:r>
              </a:p>
              <a:p>
                <a:pPr>
                  <a:defRPr/>
                </a:pPr>
                <a:endParaRPr lang="es-CR"/>
              </a:p>
            </c:rich>
          </c:tx>
          <c:layout>
            <c:manualLayout>
              <c:xMode val="edge"/>
              <c:yMode val="edge"/>
              <c:x val="0.43093310704582982"/>
              <c:y val="0.90276117960008162"/>
            </c:manualLayout>
          </c:layout>
          <c:overlay val="0"/>
        </c:title>
        <c:majorTickMark val="none"/>
        <c:minorTickMark val="none"/>
        <c:tickLblPos val="nextTo"/>
        <c:crossAx val="53569792"/>
        <c:crosses val="autoZero"/>
        <c:auto val="1"/>
        <c:lblAlgn val="ctr"/>
        <c:lblOffset val="100"/>
        <c:noMultiLvlLbl val="0"/>
      </c:catAx>
      <c:valAx>
        <c:axId val="535697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R" sz="1200">
                    <a:latin typeface="Bell MT" panose="02020503060305020303" pitchFamily="18" charset="0"/>
                  </a:rPr>
                  <a:t>#</a:t>
                </a:r>
                <a:r>
                  <a:rPr lang="es-CR" sz="1200" baseline="0">
                    <a:latin typeface="Bell MT" panose="02020503060305020303" pitchFamily="18" charset="0"/>
                  </a:rPr>
                  <a:t> de Pax </a:t>
                </a:r>
                <a:endParaRPr lang="es-CR" sz="1200">
                  <a:latin typeface="Bell MT" panose="02020503060305020303" pitchFamily="18" charset="0"/>
                </a:endParaRPr>
              </a:p>
            </c:rich>
          </c:tx>
          <c:layout>
            <c:manualLayout>
              <c:xMode val="edge"/>
              <c:yMode val="edge"/>
              <c:x val="1.446977022609016E-2"/>
              <c:y val="0.3366173846269798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535682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200025</xdr:colOff>
      <xdr:row>1</xdr:row>
      <xdr:rowOff>66675</xdr:rowOff>
    </xdr:from>
    <xdr:to>
      <xdr:col>22</xdr:col>
      <xdr:colOff>161925</xdr:colOff>
      <xdr:row>23</xdr:row>
      <xdr:rowOff>28574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or" refreshedDate="42039.481885763889" createdVersion="4" refreshedVersion="4" minRefreshableVersion="3" recordCount="35">
  <cacheSource type="worksheet">
    <worksheetSource ref="A2:D37" sheet="NOVIEMBRE 2014"/>
  </cacheSource>
  <cacheFields count="4">
    <cacheField name="NACIONALIDAD" numFmtId="0">
      <sharedItems count="35">
        <s v="ARGENTINA"/>
        <s v="AUSTRALIA"/>
        <s v="BELGIUM"/>
        <s v="BRAZIL"/>
        <s v="BULGARIA"/>
        <s v="ENGLAND"/>
        <s v="CANADA"/>
        <s v="CHINA"/>
        <s v="COLOMBIA"/>
        <s v="COSTA RICA"/>
        <s v="GUATEMALA"/>
        <s v="FRANCE"/>
        <s v="GERMANY"/>
        <s v="INDIA"/>
        <s v="ISRAEL"/>
        <s v="ITALY"/>
        <s v="JAPAN"/>
        <s v="KOREA"/>
        <s v="MEXICO"/>
        <s v="NEW ZEALAND"/>
        <s v="NETHERLANDS"/>
        <s v="NICARAGUA"/>
        <s v="NORWAY"/>
        <s v="OTROS"/>
        <s v="PANAMA"/>
        <s v="PERU"/>
        <s v="PORTUGAL"/>
        <s v="RUSSIA"/>
        <s v="SALVADOR"/>
        <s v="SPAIN"/>
        <s v="SWEDEN"/>
        <s v="SWITZERLAND"/>
        <s v="URUGUAY"/>
        <s v="USA"/>
        <s v="VENEZUELA"/>
      </sharedItems>
    </cacheField>
    <cacheField name="N° PAX" numFmtId="0">
      <sharedItems containsString="0" containsBlank="1" containsNumber="1" containsInteger="1" minValue="1" maxValue="481"/>
    </cacheField>
    <cacheField name="PORCENTAJE" numFmtId="164">
      <sharedItems containsSemiMixedTypes="0" containsString="0" containsNumber="1" minValue="0" maxValue="0.33218232044198898" count="18">
        <n v="3.453038674033149E-3"/>
        <n v="0"/>
        <n v="3.3839779005524859E-2"/>
        <n v="6.9060773480662981E-3"/>
        <n v="0.16988950276243095"/>
        <n v="2.4861878453038673E-2"/>
        <n v="8.2872928176795577E-3"/>
        <n v="6.9060773480662981E-4"/>
        <n v="0.33218232044198898"/>
        <n v="0.10082872928176796"/>
        <n v="8.0110497237569064E-2"/>
        <n v="1.3812154696132596E-3"/>
        <n v="9.6685082872928173E-3"/>
        <n v="5.8011049723756904E-2"/>
        <n v="3.2458563535911603E-2"/>
        <n v="2.7624309392265192E-3"/>
        <n v="2.6243093922651933E-2"/>
        <n v="8.9779005524861885E-2"/>
      </sharedItems>
    </cacheField>
    <cacheField name="CANT HAB" numFmtId="0">
      <sharedItems containsString="0" containsBlank="1" containsNumber="1" containsInteger="1" minValue="1" maxValue="26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">
  <r>
    <x v="0"/>
    <n v="5"/>
    <x v="0"/>
    <n v="2"/>
  </r>
  <r>
    <x v="1"/>
    <m/>
    <x v="1"/>
    <m/>
  </r>
  <r>
    <x v="2"/>
    <n v="49"/>
    <x v="2"/>
    <n v="24"/>
  </r>
  <r>
    <x v="3"/>
    <n v="10"/>
    <x v="3"/>
    <n v="5"/>
  </r>
  <r>
    <x v="4"/>
    <m/>
    <x v="1"/>
    <m/>
  </r>
  <r>
    <x v="5"/>
    <n v="246"/>
    <x v="4"/>
    <n v="154"/>
  </r>
  <r>
    <x v="6"/>
    <n v="36"/>
    <x v="5"/>
    <n v="18"/>
  </r>
  <r>
    <x v="7"/>
    <n v="12"/>
    <x v="6"/>
    <n v="3"/>
  </r>
  <r>
    <x v="8"/>
    <n v="1"/>
    <x v="7"/>
    <n v="1"/>
  </r>
  <r>
    <x v="9"/>
    <n v="481"/>
    <x v="8"/>
    <n v="263"/>
  </r>
  <r>
    <x v="10"/>
    <m/>
    <x v="1"/>
    <m/>
  </r>
  <r>
    <x v="11"/>
    <n v="146"/>
    <x v="9"/>
    <n v="73"/>
  </r>
  <r>
    <x v="12"/>
    <n v="116"/>
    <x v="10"/>
    <n v="68"/>
  </r>
  <r>
    <x v="13"/>
    <n v="2"/>
    <x v="11"/>
    <n v="1"/>
  </r>
  <r>
    <x v="14"/>
    <m/>
    <x v="1"/>
    <m/>
  </r>
  <r>
    <x v="15"/>
    <n v="14"/>
    <x v="12"/>
    <n v="7"/>
  </r>
  <r>
    <x v="16"/>
    <m/>
    <x v="1"/>
    <m/>
  </r>
  <r>
    <x v="17"/>
    <m/>
    <x v="1"/>
    <m/>
  </r>
  <r>
    <x v="18"/>
    <n v="84"/>
    <x v="13"/>
    <n v="46"/>
  </r>
  <r>
    <x v="19"/>
    <m/>
    <x v="1"/>
    <m/>
  </r>
  <r>
    <x v="20"/>
    <n v="47"/>
    <x v="14"/>
    <n v="32"/>
  </r>
  <r>
    <x v="21"/>
    <n v="1"/>
    <x v="7"/>
    <n v="1"/>
  </r>
  <r>
    <x v="22"/>
    <n v="4"/>
    <x v="15"/>
    <n v="1"/>
  </r>
  <r>
    <x v="23"/>
    <n v="38"/>
    <x v="16"/>
    <n v="17"/>
  </r>
  <r>
    <x v="24"/>
    <m/>
    <x v="1"/>
    <m/>
  </r>
  <r>
    <x v="25"/>
    <m/>
    <x v="1"/>
    <m/>
  </r>
  <r>
    <x v="26"/>
    <m/>
    <x v="1"/>
    <m/>
  </r>
  <r>
    <x v="27"/>
    <n v="12"/>
    <x v="6"/>
    <n v="3"/>
  </r>
  <r>
    <x v="28"/>
    <m/>
    <x v="1"/>
    <m/>
  </r>
  <r>
    <x v="29"/>
    <n v="14"/>
    <x v="12"/>
    <n v="8"/>
  </r>
  <r>
    <x v="30"/>
    <m/>
    <x v="1"/>
    <m/>
  </r>
  <r>
    <x v="31"/>
    <m/>
    <x v="1"/>
    <m/>
  </r>
  <r>
    <x v="32"/>
    <m/>
    <x v="1"/>
    <m/>
  </r>
  <r>
    <x v="33"/>
    <n v="130"/>
    <x v="17"/>
    <n v="79"/>
  </r>
  <r>
    <x v="34"/>
    <m/>
    <x v="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3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1">
  <location ref="A3:B57" firstHeaderRow="1" firstDataRow="1" firstDataCol="1"/>
  <pivotFields count="4">
    <pivotField axis="axisRow" showAll="0">
      <items count="36">
        <item x="0"/>
        <item x="1"/>
        <item x="2"/>
        <item x="3"/>
        <item x="4"/>
        <item x="6"/>
        <item x="7"/>
        <item x="8"/>
        <item x="9"/>
        <item x="5"/>
        <item x="11"/>
        <item x="12"/>
        <item x="10"/>
        <item x="13"/>
        <item x="14"/>
        <item x="15"/>
        <item x="16"/>
        <item x="17"/>
        <item x="18"/>
        <item x="20"/>
        <item x="19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t="default"/>
      </items>
    </pivotField>
    <pivotField dataField="1" showAll="0"/>
    <pivotField axis="axisRow" numFmtId="164" showAll="0">
      <items count="19">
        <item x="1"/>
        <item x="7"/>
        <item x="11"/>
        <item x="15"/>
        <item x="0"/>
        <item x="3"/>
        <item x="6"/>
        <item x="12"/>
        <item x="5"/>
        <item x="16"/>
        <item x="14"/>
        <item x="2"/>
        <item x="13"/>
        <item x="10"/>
        <item x="17"/>
        <item x="9"/>
        <item x="4"/>
        <item x="8"/>
        <item t="default"/>
      </items>
    </pivotField>
    <pivotField showAll="0"/>
  </pivotFields>
  <rowFields count="2">
    <field x="2"/>
    <field x="0"/>
  </rowFields>
  <rowItems count="54">
    <i>
      <x/>
    </i>
    <i r="1">
      <x v="1"/>
    </i>
    <i r="1">
      <x v="4"/>
    </i>
    <i r="1">
      <x v="12"/>
    </i>
    <i r="1">
      <x v="14"/>
    </i>
    <i r="1">
      <x v="16"/>
    </i>
    <i r="1">
      <x v="17"/>
    </i>
    <i r="1">
      <x v="20"/>
    </i>
    <i r="1">
      <x v="24"/>
    </i>
    <i r="1">
      <x v="25"/>
    </i>
    <i r="1">
      <x v="26"/>
    </i>
    <i r="1">
      <x v="28"/>
    </i>
    <i r="1">
      <x v="30"/>
    </i>
    <i r="1">
      <x v="31"/>
    </i>
    <i r="1">
      <x v="32"/>
    </i>
    <i r="1">
      <x v="34"/>
    </i>
    <i>
      <x v="1"/>
    </i>
    <i r="1">
      <x v="7"/>
    </i>
    <i r="1">
      <x v="21"/>
    </i>
    <i>
      <x v="2"/>
    </i>
    <i r="1">
      <x v="13"/>
    </i>
    <i>
      <x v="3"/>
    </i>
    <i r="1">
      <x v="22"/>
    </i>
    <i>
      <x v="4"/>
    </i>
    <i r="1">
      <x/>
    </i>
    <i>
      <x v="5"/>
    </i>
    <i r="1">
      <x v="3"/>
    </i>
    <i>
      <x v="6"/>
    </i>
    <i r="1">
      <x v="6"/>
    </i>
    <i r="1">
      <x v="27"/>
    </i>
    <i>
      <x v="7"/>
    </i>
    <i r="1">
      <x v="15"/>
    </i>
    <i r="1">
      <x v="29"/>
    </i>
    <i>
      <x v="8"/>
    </i>
    <i r="1">
      <x v="5"/>
    </i>
    <i>
      <x v="9"/>
    </i>
    <i r="1">
      <x v="23"/>
    </i>
    <i>
      <x v="10"/>
    </i>
    <i r="1">
      <x v="19"/>
    </i>
    <i>
      <x v="11"/>
    </i>
    <i r="1">
      <x v="2"/>
    </i>
    <i>
      <x v="12"/>
    </i>
    <i r="1">
      <x v="18"/>
    </i>
    <i>
      <x v="13"/>
    </i>
    <i r="1">
      <x v="11"/>
    </i>
    <i>
      <x v="14"/>
    </i>
    <i r="1">
      <x v="33"/>
    </i>
    <i>
      <x v="15"/>
    </i>
    <i r="1">
      <x v="10"/>
    </i>
    <i>
      <x v="16"/>
    </i>
    <i r="1">
      <x v="9"/>
    </i>
    <i>
      <x v="17"/>
    </i>
    <i r="1">
      <x v="8"/>
    </i>
    <i t="grand">
      <x/>
    </i>
  </rowItems>
  <colItems count="1">
    <i/>
  </colItems>
  <dataFields count="1">
    <dataField name="Suma de N° PAX" fld="1" baseField="2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opLeftCell="A2" workbookViewId="0">
      <selection activeCell="A2" sqref="A2:D37"/>
    </sheetView>
  </sheetViews>
  <sheetFormatPr baseColWidth="10" defaultRowHeight="15" x14ac:dyDescent="0.25"/>
  <cols>
    <col min="1" max="1" width="15.28515625" bestFit="1" customWidth="1"/>
    <col min="3" max="3" width="13.28515625" bestFit="1" customWidth="1"/>
    <col min="4" max="4" width="10.42578125" bestFit="1" customWidth="1"/>
  </cols>
  <sheetData>
    <row r="1" spans="1:4" ht="21.75" thickBot="1" x14ac:dyDescent="0.45">
      <c r="A1" s="12" t="s">
        <v>40</v>
      </c>
      <c r="B1" s="12"/>
      <c r="C1" s="12"/>
      <c r="D1" s="12"/>
    </row>
    <row r="2" spans="1:4" ht="15.75" thickBot="1" x14ac:dyDescent="0.3">
      <c r="A2" s="11" t="s">
        <v>39</v>
      </c>
      <c r="B2" s="10" t="s">
        <v>38</v>
      </c>
      <c r="C2" s="10" t="s">
        <v>37</v>
      </c>
      <c r="D2" s="13" t="s">
        <v>36</v>
      </c>
    </row>
    <row r="3" spans="1:4" ht="15.75" thickBot="1" x14ac:dyDescent="0.3">
      <c r="A3" s="8" t="s">
        <v>35</v>
      </c>
      <c r="B3" s="7">
        <v>5</v>
      </c>
      <c r="C3" s="6">
        <f t="shared" ref="C3:C37" si="0">B3/B$39</f>
        <v>3.453038674033149E-3</v>
      </c>
      <c r="D3" s="15">
        <v>2</v>
      </c>
    </row>
    <row r="4" spans="1:4" ht="15.75" thickBot="1" x14ac:dyDescent="0.3">
      <c r="A4" s="8" t="s">
        <v>34</v>
      </c>
      <c r="B4" s="7"/>
      <c r="C4" s="6">
        <f t="shared" si="0"/>
        <v>0</v>
      </c>
      <c r="D4" s="15"/>
    </row>
    <row r="5" spans="1:4" ht="15.75" thickBot="1" x14ac:dyDescent="0.3">
      <c r="A5" s="8" t="s">
        <v>33</v>
      </c>
      <c r="B5" s="7">
        <v>49</v>
      </c>
      <c r="C5" s="6">
        <f t="shared" si="0"/>
        <v>3.3839779005524859E-2</v>
      </c>
      <c r="D5" s="15">
        <v>24</v>
      </c>
    </row>
    <row r="6" spans="1:4" ht="15.75" thickBot="1" x14ac:dyDescent="0.3">
      <c r="A6" s="8" t="s">
        <v>32</v>
      </c>
      <c r="B6" s="7">
        <v>10</v>
      </c>
      <c r="C6" s="6">
        <f t="shared" si="0"/>
        <v>6.9060773480662981E-3</v>
      </c>
      <c r="D6" s="15">
        <v>5</v>
      </c>
    </row>
    <row r="7" spans="1:4" ht="15.75" thickBot="1" x14ac:dyDescent="0.3">
      <c r="A7" s="8" t="s">
        <v>31</v>
      </c>
      <c r="B7" s="7"/>
      <c r="C7" s="6">
        <f t="shared" si="0"/>
        <v>0</v>
      </c>
      <c r="D7" s="15"/>
    </row>
    <row r="8" spans="1:4" ht="15.75" thickBot="1" x14ac:dyDescent="0.3">
      <c r="A8" s="8" t="s">
        <v>30</v>
      </c>
      <c r="B8" s="7">
        <v>246</v>
      </c>
      <c r="C8" s="6">
        <f t="shared" si="0"/>
        <v>0.16988950276243095</v>
      </c>
      <c r="D8" s="15">
        <v>154</v>
      </c>
    </row>
    <row r="9" spans="1:4" ht="15.75" thickBot="1" x14ac:dyDescent="0.3">
      <c r="A9" s="8" t="s">
        <v>29</v>
      </c>
      <c r="B9" s="7">
        <v>36</v>
      </c>
      <c r="C9" s="6">
        <f t="shared" si="0"/>
        <v>2.4861878453038673E-2</v>
      </c>
      <c r="D9" s="15">
        <v>18</v>
      </c>
    </row>
    <row r="10" spans="1:4" ht="15.75" thickBot="1" x14ac:dyDescent="0.3">
      <c r="A10" s="8" t="s">
        <v>28</v>
      </c>
      <c r="B10" s="7">
        <v>12</v>
      </c>
      <c r="C10" s="6">
        <f t="shared" si="0"/>
        <v>8.2872928176795577E-3</v>
      </c>
      <c r="D10" s="15">
        <v>3</v>
      </c>
    </row>
    <row r="11" spans="1:4" ht="15.75" thickBot="1" x14ac:dyDescent="0.3">
      <c r="A11" s="9" t="s">
        <v>27</v>
      </c>
      <c r="B11" s="7">
        <v>1</v>
      </c>
      <c r="C11" s="6">
        <f t="shared" si="0"/>
        <v>6.9060773480662981E-4</v>
      </c>
      <c r="D11" s="15">
        <v>1</v>
      </c>
    </row>
    <row r="12" spans="1:4" ht="15.75" thickBot="1" x14ac:dyDescent="0.3">
      <c r="A12" s="8" t="s">
        <v>26</v>
      </c>
      <c r="B12" s="7">
        <v>481</v>
      </c>
      <c r="C12" s="6">
        <f t="shared" si="0"/>
        <v>0.33218232044198898</v>
      </c>
      <c r="D12" s="15">
        <v>263</v>
      </c>
    </row>
    <row r="13" spans="1:4" ht="15.75" thickBot="1" x14ac:dyDescent="0.3">
      <c r="A13" s="8" t="s">
        <v>25</v>
      </c>
      <c r="B13" s="7"/>
      <c r="C13" s="6">
        <f t="shared" si="0"/>
        <v>0</v>
      </c>
      <c r="D13" s="15"/>
    </row>
    <row r="14" spans="1:4" ht="15.75" thickBot="1" x14ac:dyDescent="0.3">
      <c r="A14" s="8" t="s">
        <v>24</v>
      </c>
      <c r="B14" s="7">
        <v>146</v>
      </c>
      <c r="C14" s="6">
        <f t="shared" si="0"/>
        <v>0.10082872928176796</v>
      </c>
      <c r="D14" s="15">
        <v>73</v>
      </c>
    </row>
    <row r="15" spans="1:4" ht="15.75" thickBot="1" x14ac:dyDescent="0.3">
      <c r="A15" s="8" t="s">
        <v>23</v>
      </c>
      <c r="B15" s="7">
        <v>116</v>
      </c>
      <c r="C15" s="6">
        <f t="shared" si="0"/>
        <v>8.0110497237569064E-2</v>
      </c>
      <c r="D15" s="15">
        <v>68</v>
      </c>
    </row>
    <row r="16" spans="1:4" ht="15.75" thickBot="1" x14ac:dyDescent="0.3">
      <c r="A16" s="8" t="s">
        <v>22</v>
      </c>
      <c r="B16" s="7">
        <v>2</v>
      </c>
      <c r="C16" s="6">
        <f t="shared" si="0"/>
        <v>1.3812154696132596E-3</v>
      </c>
      <c r="D16" s="15">
        <v>1</v>
      </c>
    </row>
    <row r="17" spans="1:4" ht="15.75" thickBot="1" x14ac:dyDescent="0.3">
      <c r="A17" s="8" t="s">
        <v>21</v>
      </c>
      <c r="B17" s="7"/>
      <c r="C17" s="6">
        <f t="shared" si="0"/>
        <v>0</v>
      </c>
      <c r="D17" s="15"/>
    </row>
    <row r="18" spans="1:4" ht="15.75" thickBot="1" x14ac:dyDescent="0.3">
      <c r="A18" s="8" t="s">
        <v>20</v>
      </c>
      <c r="B18" s="7">
        <v>14</v>
      </c>
      <c r="C18" s="6">
        <f t="shared" si="0"/>
        <v>9.6685082872928173E-3</v>
      </c>
      <c r="D18" s="15">
        <v>7</v>
      </c>
    </row>
    <row r="19" spans="1:4" ht="15.75" thickBot="1" x14ac:dyDescent="0.3">
      <c r="A19" s="8" t="s">
        <v>19</v>
      </c>
      <c r="B19" s="7"/>
      <c r="C19" s="6">
        <f t="shared" si="0"/>
        <v>0</v>
      </c>
      <c r="D19" s="15"/>
    </row>
    <row r="20" spans="1:4" ht="15.75" thickBot="1" x14ac:dyDescent="0.3">
      <c r="A20" s="8" t="s">
        <v>18</v>
      </c>
      <c r="B20" s="7"/>
      <c r="C20" s="6">
        <f t="shared" si="0"/>
        <v>0</v>
      </c>
      <c r="D20" s="15"/>
    </row>
    <row r="21" spans="1:4" ht="15.75" thickBot="1" x14ac:dyDescent="0.3">
      <c r="A21" s="8" t="s">
        <v>17</v>
      </c>
      <c r="B21" s="7">
        <v>84</v>
      </c>
      <c r="C21" s="6">
        <f t="shared" si="0"/>
        <v>5.8011049723756904E-2</v>
      </c>
      <c r="D21" s="15">
        <v>46</v>
      </c>
    </row>
    <row r="22" spans="1:4" ht="15.75" thickBot="1" x14ac:dyDescent="0.3">
      <c r="A22" s="8" t="s">
        <v>16</v>
      </c>
      <c r="B22" s="7"/>
      <c r="C22" s="6">
        <f t="shared" si="0"/>
        <v>0</v>
      </c>
      <c r="D22" s="15"/>
    </row>
    <row r="23" spans="1:4" ht="15.75" thickBot="1" x14ac:dyDescent="0.3">
      <c r="A23" s="8" t="s">
        <v>15</v>
      </c>
      <c r="B23" s="7">
        <v>47</v>
      </c>
      <c r="C23" s="6">
        <f t="shared" si="0"/>
        <v>3.2458563535911603E-2</v>
      </c>
      <c r="D23" s="15">
        <v>32</v>
      </c>
    </row>
    <row r="24" spans="1:4" ht="15.75" thickBot="1" x14ac:dyDescent="0.3">
      <c r="A24" s="8" t="s">
        <v>14</v>
      </c>
      <c r="B24" s="7">
        <v>1</v>
      </c>
      <c r="C24" s="6">
        <f t="shared" si="0"/>
        <v>6.9060773480662981E-4</v>
      </c>
      <c r="D24" s="15">
        <v>1</v>
      </c>
    </row>
    <row r="25" spans="1:4" ht="15.75" thickBot="1" x14ac:dyDescent="0.3">
      <c r="A25" s="8" t="s">
        <v>13</v>
      </c>
      <c r="B25" s="7">
        <v>4</v>
      </c>
      <c r="C25" s="6">
        <f t="shared" si="0"/>
        <v>2.7624309392265192E-3</v>
      </c>
      <c r="D25" s="15">
        <v>1</v>
      </c>
    </row>
    <row r="26" spans="1:4" ht="15.75" thickBot="1" x14ac:dyDescent="0.3">
      <c r="A26" s="8" t="s">
        <v>12</v>
      </c>
      <c r="B26" s="7">
        <v>38</v>
      </c>
      <c r="C26" s="6">
        <f t="shared" si="0"/>
        <v>2.6243093922651933E-2</v>
      </c>
      <c r="D26" s="15">
        <v>17</v>
      </c>
    </row>
    <row r="27" spans="1:4" ht="15.75" thickBot="1" x14ac:dyDescent="0.3">
      <c r="A27" s="8" t="s">
        <v>11</v>
      </c>
      <c r="B27" s="7"/>
      <c r="C27" s="6">
        <f t="shared" si="0"/>
        <v>0</v>
      </c>
      <c r="D27" s="15"/>
    </row>
    <row r="28" spans="1:4" ht="15.75" thickBot="1" x14ac:dyDescent="0.3">
      <c r="A28" s="8" t="s">
        <v>10</v>
      </c>
      <c r="B28" s="7"/>
      <c r="C28" s="6">
        <f t="shared" si="0"/>
        <v>0</v>
      </c>
      <c r="D28" s="15"/>
    </row>
    <row r="29" spans="1:4" ht="15.75" thickBot="1" x14ac:dyDescent="0.3">
      <c r="A29" s="8" t="s">
        <v>9</v>
      </c>
      <c r="B29" s="7"/>
      <c r="C29" s="6">
        <f t="shared" si="0"/>
        <v>0</v>
      </c>
      <c r="D29" s="15"/>
    </row>
    <row r="30" spans="1:4" ht="15.75" thickBot="1" x14ac:dyDescent="0.3">
      <c r="A30" s="8" t="s">
        <v>8</v>
      </c>
      <c r="B30" s="7">
        <v>12</v>
      </c>
      <c r="C30" s="6">
        <f t="shared" si="0"/>
        <v>8.2872928176795577E-3</v>
      </c>
      <c r="D30" s="15">
        <v>3</v>
      </c>
    </row>
    <row r="31" spans="1:4" ht="15.75" thickBot="1" x14ac:dyDescent="0.3">
      <c r="A31" s="8" t="s">
        <v>7</v>
      </c>
      <c r="B31" s="7"/>
      <c r="C31" s="6">
        <f t="shared" si="0"/>
        <v>0</v>
      </c>
      <c r="D31" s="15"/>
    </row>
    <row r="32" spans="1:4" ht="15.75" thickBot="1" x14ac:dyDescent="0.3">
      <c r="A32" s="8" t="s">
        <v>6</v>
      </c>
      <c r="B32" s="7">
        <v>14</v>
      </c>
      <c r="C32" s="6">
        <f t="shared" si="0"/>
        <v>9.6685082872928173E-3</v>
      </c>
      <c r="D32" s="15">
        <v>8</v>
      </c>
    </row>
    <row r="33" spans="1:4" ht="15.75" thickBot="1" x14ac:dyDescent="0.3">
      <c r="A33" s="8" t="s">
        <v>5</v>
      </c>
      <c r="B33" s="7"/>
      <c r="C33" s="6">
        <f t="shared" si="0"/>
        <v>0</v>
      </c>
      <c r="D33" s="15"/>
    </row>
    <row r="34" spans="1:4" ht="15.75" thickBot="1" x14ac:dyDescent="0.3">
      <c r="A34" s="8" t="s">
        <v>4</v>
      </c>
      <c r="B34" s="7"/>
      <c r="C34" s="6">
        <f t="shared" si="0"/>
        <v>0</v>
      </c>
      <c r="D34" s="15"/>
    </row>
    <row r="35" spans="1:4" ht="15.75" thickBot="1" x14ac:dyDescent="0.3">
      <c r="A35" s="8" t="s">
        <v>3</v>
      </c>
      <c r="B35" s="7"/>
      <c r="C35" s="6">
        <f t="shared" si="0"/>
        <v>0</v>
      </c>
      <c r="D35" s="15"/>
    </row>
    <row r="36" spans="1:4" ht="15.75" thickBot="1" x14ac:dyDescent="0.3">
      <c r="A36" s="8" t="s">
        <v>2</v>
      </c>
      <c r="B36" s="7">
        <v>130</v>
      </c>
      <c r="C36" s="6">
        <f t="shared" si="0"/>
        <v>8.9779005524861885E-2</v>
      </c>
      <c r="D36" s="15">
        <v>79</v>
      </c>
    </row>
    <row r="37" spans="1:4" ht="15.75" thickBot="1" x14ac:dyDescent="0.3">
      <c r="A37" s="8" t="s">
        <v>1</v>
      </c>
      <c r="B37" s="7"/>
      <c r="C37" s="6">
        <f t="shared" si="0"/>
        <v>0</v>
      </c>
      <c r="D37" s="15"/>
    </row>
    <row r="38" spans="1:4" ht="15.75" thickBot="1" x14ac:dyDescent="0.3">
      <c r="A38" s="5" t="s">
        <v>0</v>
      </c>
      <c r="B38" s="4"/>
      <c r="C38" s="3">
        <f>(B38/B$39)</f>
        <v>0</v>
      </c>
      <c r="D38" s="15"/>
    </row>
    <row r="39" spans="1:4" ht="15.75" thickBot="1" x14ac:dyDescent="0.3">
      <c r="B39" s="2">
        <f>SUM(B3:B37)</f>
        <v>1448</v>
      </c>
      <c r="C39" s="1">
        <f>SUM(C3:C38)</f>
        <v>1.0000000000000002</v>
      </c>
      <c r="D39" s="14">
        <f>SUM(D3:D37)</f>
        <v>806</v>
      </c>
    </row>
  </sheetData>
  <mergeCells count="1">
    <mergeCell ref="A1:D1"/>
  </mergeCell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57"/>
  <sheetViews>
    <sheetView tabSelected="1" topLeftCell="B1" workbookViewId="0">
      <selection activeCell="D9" sqref="D9"/>
    </sheetView>
  </sheetViews>
  <sheetFormatPr baseColWidth="10" defaultRowHeight="15" x14ac:dyDescent="0.25"/>
  <cols>
    <col min="1" max="1" width="17.5703125" bestFit="1" customWidth="1"/>
    <col min="2" max="2" width="15.140625" bestFit="1" customWidth="1"/>
  </cols>
  <sheetData>
    <row r="3" spans="1:2" x14ac:dyDescent="0.25">
      <c r="A3" s="16" t="s">
        <v>41</v>
      </c>
      <c r="B3" t="s">
        <v>43</v>
      </c>
    </row>
    <row r="4" spans="1:2" x14ac:dyDescent="0.25">
      <c r="A4" s="17">
        <v>0</v>
      </c>
      <c r="B4" s="19"/>
    </row>
    <row r="5" spans="1:2" x14ac:dyDescent="0.25">
      <c r="A5" s="18" t="s">
        <v>34</v>
      </c>
      <c r="B5" s="19"/>
    </row>
    <row r="6" spans="1:2" x14ac:dyDescent="0.25">
      <c r="A6" s="18" t="s">
        <v>31</v>
      </c>
      <c r="B6" s="19"/>
    </row>
    <row r="7" spans="1:2" x14ac:dyDescent="0.25">
      <c r="A7" s="18" t="s">
        <v>25</v>
      </c>
      <c r="B7" s="19"/>
    </row>
    <row r="8" spans="1:2" x14ac:dyDescent="0.25">
      <c r="A8" s="18" t="s">
        <v>21</v>
      </c>
      <c r="B8" s="19"/>
    </row>
    <row r="9" spans="1:2" x14ac:dyDescent="0.25">
      <c r="A9" s="18" t="s">
        <v>19</v>
      </c>
      <c r="B9" s="19"/>
    </row>
    <row r="10" spans="1:2" x14ac:dyDescent="0.25">
      <c r="A10" s="18" t="s">
        <v>18</v>
      </c>
      <c r="B10" s="19"/>
    </row>
    <row r="11" spans="1:2" x14ac:dyDescent="0.25">
      <c r="A11" s="18" t="s">
        <v>16</v>
      </c>
      <c r="B11" s="19"/>
    </row>
    <row r="12" spans="1:2" x14ac:dyDescent="0.25">
      <c r="A12" s="18" t="s">
        <v>11</v>
      </c>
      <c r="B12" s="19"/>
    </row>
    <row r="13" spans="1:2" x14ac:dyDescent="0.25">
      <c r="A13" s="18" t="s">
        <v>10</v>
      </c>
      <c r="B13" s="19"/>
    </row>
    <row r="14" spans="1:2" x14ac:dyDescent="0.25">
      <c r="A14" s="18" t="s">
        <v>9</v>
      </c>
      <c r="B14" s="19"/>
    </row>
    <row r="15" spans="1:2" x14ac:dyDescent="0.25">
      <c r="A15" s="18" t="s">
        <v>7</v>
      </c>
      <c r="B15" s="19"/>
    </row>
    <row r="16" spans="1:2" x14ac:dyDescent="0.25">
      <c r="A16" s="18" t="s">
        <v>5</v>
      </c>
      <c r="B16" s="19"/>
    </row>
    <row r="17" spans="1:2" x14ac:dyDescent="0.25">
      <c r="A17" s="18" t="s">
        <v>4</v>
      </c>
      <c r="B17" s="19"/>
    </row>
    <row r="18" spans="1:2" x14ac:dyDescent="0.25">
      <c r="A18" s="18" t="s">
        <v>3</v>
      </c>
      <c r="B18" s="19"/>
    </row>
    <row r="19" spans="1:2" x14ac:dyDescent="0.25">
      <c r="A19" s="18" t="s">
        <v>1</v>
      </c>
      <c r="B19" s="19"/>
    </row>
    <row r="20" spans="1:2" x14ac:dyDescent="0.25">
      <c r="A20" s="17">
        <v>6.9060773480662981E-4</v>
      </c>
      <c r="B20" s="19">
        <v>2</v>
      </c>
    </row>
    <row r="21" spans="1:2" x14ac:dyDescent="0.25">
      <c r="A21" s="18" t="s">
        <v>27</v>
      </c>
      <c r="B21" s="19">
        <v>1</v>
      </c>
    </row>
    <row r="22" spans="1:2" x14ac:dyDescent="0.25">
      <c r="A22" s="18" t="s">
        <v>14</v>
      </c>
      <c r="B22" s="19">
        <v>1</v>
      </c>
    </row>
    <row r="23" spans="1:2" x14ac:dyDescent="0.25">
      <c r="A23" s="17">
        <v>1.3812154696132596E-3</v>
      </c>
      <c r="B23" s="19">
        <v>2</v>
      </c>
    </row>
    <row r="24" spans="1:2" x14ac:dyDescent="0.25">
      <c r="A24" s="18" t="s">
        <v>22</v>
      </c>
      <c r="B24" s="19">
        <v>2</v>
      </c>
    </row>
    <row r="25" spans="1:2" x14ac:dyDescent="0.25">
      <c r="A25" s="17">
        <v>2.7624309392265192E-3</v>
      </c>
      <c r="B25" s="19">
        <v>4</v>
      </c>
    </row>
    <row r="26" spans="1:2" x14ac:dyDescent="0.25">
      <c r="A26" s="18" t="s">
        <v>13</v>
      </c>
      <c r="B26" s="19">
        <v>4</v>
      </c>
    </row>
    <row r="27" spans="1:2" x14ac:dyDescent="0.25">
      <c r="A27" s="17">
        <v>3.453038674033149E-3</v>
      </c>
      <c r="B27" s="19">
        <v>5</v>
      </c>
    </row>
    <row r="28" spans="1:2" x14ac:dyDescent="0.25">
      <c r="A28" s="18" t="s">
        <v>35</v>
      </c>
      <c r="B28" s="19">
        <v>5</v>
      </c>
    </row>
    <row r="29" spans="1:2" x14ac:dyDescent="0.25">
      <c r="A29" s="17">
        <v>6.9060773480662981E-3</v>
      </c>
      <c r="B29" s="19">
        <v>10</v>
      </c>
    </row>
    <row r="30" spans="1:2" x14ac:dyDescent="0.25">
      <c r="A30" s="18" t="s">
        <v>32</v>
      </c>
      <c r="B30" s="19">
        <v>10</v>
      </c>
    </row>
    <row r="31" spans="1:2" x14ac:dyDescent="0.25">
      <c r="A31" s="17">
        <v>8.2872928176795577E-3</v>
      </c>
      <c r="B31" s="19">
        <v>24</v>
      </c>
    </row>
    <row r="32" spans="1:2" x14ac:dyDescent="0.25">
      <c r="A32" s="18" t="s">
        <v>28</v>
      </c>
      <c r="B32" s="19">
        <v>12</v>
      </c>
    </row>
    <row r="33" spans="1:2" x14ac:dyDescent="0.25">
      <c r="A33" s="18" t="s">
        <v>8</v>
      </c>
      <c r="B33" s="19">
        <v>12</v>
      </c>
    </row>
    <row r="34" spans="1:2" x14ac:dyDescent="0.25">
      <c r="A34" s="17">
        <v>9.6685082872928173E-3</v>
      </c>
      <c r="B34" s="19">
        <v>28</v>
      </c>
    </row>
    <row r="35" spans="1:2" x14ac:dyDescent="0.25">
      <c r="A35" s="18" t="s">
        <v>20</v>
      </c>
      <c r="B35" s="19">
        <v>14</v>
      </c>
    </row>
    <row r="36" spans="1:2" x14ac:dyDescent="0.25">
      <c r="A36" s="18" t="s">
        <v>6</v>
      </c>
      <c r="B36" s="19">
        <v>14</v>
      </c>
    </row>
    <row r="37" spans="1:2" x14ac:dyDescent="0.25">
      <c r="A37" s="17">
        <v>2.4861878453038673E-2</v>
      </c>
      <c r="B37" s="19">
        <v>36</v>
      </c>
    </row>
    <row r="38" spans="1:2" x14ac:dyDescent="0.25">
      <c r="A38" s="18" t="s">
        <v>29</v>
      </c>
      <c r="B38" s="19">
        <v>36</v>
      </c>
    </row>
    <row r="39" spans="1:2" x14ac:dyDescent="0.25">
      <c r="A39" s="17">
        <v>2.6243093922651933E-2</v>
      </c>
      <c r="B39" s="19">
        <v>38</v>
      </c>
    </row>
    <row r="40" spans="1:2" x14ac:dyDescent="0.25">
      <c r="A40" s="18" t="s">
        <v>12</v>
      </c>
      <c r="B40" s="19">
        <v>38</v>
      </c>
    </row>
    <row r="41" spans="1:2" x14ac:dyDescent="0.25">
      <c r="A41" s="17">
        <v>3.2458563535911603E-2</v>
      </c>
      <c r="B41" s="19">
        <v>47</v>
      </c>
    </row>
    <row r="42" spans="1:2" x14ac:dyDescent="0.25">
      <c r="A42" s="18" t="s">
        <v>15</v>
      </c>
      <c r="B42" s="19">
        <v>47</v>
      </c>
    </row>
    <row r="43" spans="1:2" x14ac:dyDescent="0.25">
      <c r="A43" s="17">
        <v>3.3839779005524859E-2</v>
      </c>
      <c r="B43" s="19">
        <v>49</v>
      </c>
    </row>
    <row r="44" spans="1:2" x14ac:dyDescent="0.25">
      <c r="A44" s="18" t="s">
        <v>33</v>
      </c>
      <c r="B44" s="19">
        <v>49</v>
      </c>
    </row>
    <row r="45" spans="1:2" x14ac:dyDescent="0.25">
      <c r="A45" s="17">
        <v>5.8011049723756904E-2</v>
      </c>
      <c r="B45" s="19">
        <v>84</v>
      </c>
    </row>
    <row r="46" spans="1:2" x14ac:dyDescent="0.25">
      <c r="A46" s="18" t="s">
        <v>17</v>
      </c>
      <c r="B46" s="19">
        <v>84</v>
      </c>
    </row>
    <row r="47" spans="1:2" x14ac:dyDescent="0.25">
      <c r="A47" s="17">
        <v>8.0110497237569064E-2</v>
      </c>
      <c r="B47" s="19">
        <v>116</v>
      </c>
    </row>
    <row r="48" spans="1:2" x14ac:dyDescent="0.25">
      <c r="A48" s="18" t="s">
        <v>23</v>
      </c>
      <c r="B48" s="19">
        <v>116</v>
      </c>
    </row>
    <row r="49" spans="1:2" x14ac:dyDescent="0.25">
      <c r="A49" s="17">
        <v>8.9779005524861885E-2</v>
      </c>
      <c r="B49" s="19">
        <v>130</v>
      </c>
    </row>
    <row r="50" spans="1:2" x14ac:dyDescent="0.25">
      <c r="A50" s="18" t="s">
        <v>2</v>
      </c>
      <c r="B50" s="19">
        <v>130</v>
      </c>
    </row>
    <row r="51" spans="1:2" x14ac:dyDescent="0.25">
      <c r="A51" s="17">
        <v>0.10082872928176796</v>
      </c>
      <c r="B51" s="19">
        <v>146</v>
      </c>
    </row>
    <row r="52" spans="1:2" x14ac:dyDescent="0.25">
      <c r="A52" s="18" t="s">
        <v>24</v>
      </c>
      <c r="B52" s="19">
        <v>146</v>
      </c>
    </row>
    <row r="53" spans="1:2" x14ac:dyDescent="0.25">
      <c r="A53" s="17">
        <v>0.16988950276243095</v>
      </c>
      <c r="B53" s="19">
        <v>246</v>
      </c>
    </row>
    <row r="54" spans="1:2" x14ac:dyDescent="0.25">
      <c r="A54" s="18" t="s">
        <v>30</v>
      </c>
      <c r="B54" s="19">
        <v>246</v>
      </c>
    </row>
    <row r="55" spans="1:2" x14ac:dyDescent="0.25">
      <c r="A55" s="17">
        <v>0.33218232044198898</v>
      </c>
      <c r="B55" s="19">
        <v>481</v>
      </c>
    </row>
    <row r="56" spans="1:2" x14ac:dyDescent="0.25">
      <c r="A56" s="18" t="s">
        <v>26</v>
      </c>
      <c r="B56" s="19">
        <v>481</v>
      </c>
    </row>
    <row r="57" spans="1:2" x14ac:dyDescent="0.25">
      <c r="A57" s="17" t="s">
        <v>42</v>
      </c>
      <c r="B57" s="19">
        <v>1448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NOVIEMBRE 2014</vt:lpstr>
      <vt:lpstr>Grafico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2015-02-04T17:37:58Z</dcterms:modified>
</cp:coreProperties>
</file>