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hidePivotFieldList="1" defaultThemeVersion="124226"/>
  <bookViews>
    <workbookView xWindow="360" yWindow="300" windowWidth="14880" windowHeight="7815" activeTab="1"/>
  </bookViews>
  <sheets>
    <sheet name="SEPTIEMBRE 2014" sheetId="1" r:id="rId1"/>
    <sheet name="Grafico " sheetId="2" r:id="rId2"/>
  </sheets>
  <calcPr calcId="145621"/>
  <pivotCaches>
    <pivotCache cacheId="3" r:id="rId3"/>
  </pivotCaches>
</workbook>
</file>

<file path=xl/calcChain.xml><?xml version="1.0" encoding="utf-8"?>
<calcChain xmlns="http://schemas.openxmlformats.org/spreadsheetml/2006/main">
  <c r="E39" i="1" l="1"/>
  <c r="C39" i="1"/>
  <c r="D37" i="1" s="1"/>
  <c r="D4" i="1" l="1"/>
  <c r="D8" i="1"/>
  <c r="D10" i="1"/>
  <c r="D6" i="1"/>
  <c r="D12" i="1"/>
  <c r="D14" i="1"/>
  <c r="D16" i="1"/>
  <c r="D18" i="1"/>
  <c r="D20" i="1"/>
  <c r="D22" i="1"/>
  <c r="D24" i="1"/>
  <c r="D26" i="1"/>
  <c r="D28" i="1"/>
  <c r="D30" i="1"/>
  <c r="D32" i="1"/>
  <c r="D34" i="1"/>
  <c r="D36" i="1"/>
  <c r="D38" i="1"/>
  <c r="D3" i="1"/>
  <c r="D5" i="1"/>
  <c r="D7" i="1"/>
  <c r="D9" i="1"/>
  <c r="D11" i="1"/>
  <c r="D13" i="1"/>
  <c r="D15" i="1"/>
  <c r="D17" i="1"/>
  <c r="D19" i="1"/>
  <c r="D21" i="1"/>
  <c r="D23" i="1"/>
  <c r="D25" i="1"/>
  <c r="D27" i="1"/>
  <c r="D29" i="1"/>
  <c r="D31" i="1"/>
  <c r="D33" i="1"/>
  <c r="D35" i="1"/>
  <c r="D39" i="1" l="1"/>
</calcChain>
</file>

<file path=xl/sharedStrings.xml><?xml version="1.0" encoding="utf-8"?>
<sst xmlns="http://schemas.openxmlformats.org/spreadsheetml/2006/main" count="79" uniqueCount="44">
  <si>
    <t>NACIONALIDAD</t>
  </si>
  <si>
    <t>N° PAX</t>
  </si>
  <si>
    <t>PORCENTAJE</t>
  </si>
  <si>
    <t>CANT HAB</t>
  </si>
  <si>
    <t>ARGENTINA</t>
  </si>
  <si>
    <t>AUSTRALIA</t>
  </si>
  <si>
    <t>BELGIUM</t>
  </si>
  <si>
    <t>BRAZIL</t>
  </si>
  <si>
    <t>BULGARIA</t>
  </si>
  <si>
    <t>ENGLAND</t>
  </si>
  <si>
    <t>CANADA</t>
  </si>
  <si>
    <t>CHINA</t>
  </si>
  <si>
    <t>COLOMBIA</t>
  </si>
  <si>
    <t>COSTA RICA</t>
  </si>
  <si>
    <t>GUATEMALA</t>
  </si>
  <si>
    <t>FRANCE</t>
  </si>
  <si>
    <t>GERMANY</t>
  </si>
  <si>
    <t>INDIA</t>
  </si>
  <si>
    <t>ISRAEL</t>
  </si>
  <si>
    <t>ITALY</t>
  </si>
  <si>
    <t>JAPAN</t>
  </si>
  <si>
    <t>KOREA</t>
  </si>
  <si>
    <t>MEXICO</t>
  </si>
  <si>
    <t>NEW ZEALAND</t>
  </si>
  <si>
    <t>NETHERLANDS</t>
  </si>
  <si>
    <t>NICARAGUA</t>
  </si>
  <si>
    <t>NORWAY</t>
  </si>
  <si>
    <t>OTROS</t>
  </si>
  <si>
    <t>PANAMA</t>
  </si>
  <si>
    <t>PERU</t>
  </si>
  <si>
    <t>PORTUGAL</t>
  </si>
  <si>
    <t>RUSSIA</t>
  </si>
  <si>
    <t>SALVADOR</t>
  </si>
  <si>
    <t>SPAIN</t>
  </si>
  <si>
    <t>SWEDEN</t>
  </si>
  <si>
    <t>SWITZERLAND</t>
  </si>
  <si>
    <t>URUGUAY</t>
  </si>
  <si>
    <t>USA</t>
  </si>
  <si>
    <t>VENEZUELA</t>
  </si>
  <si>
    <t>TOTAL</t>
  </si>
  <si>
    <t>SEPTIEMBRE 2014</t>
  </si>
  <si>
    <t>Etiquetas de fila</t>
  </si>
  <si>
    <t>Total general</t>
  </si>
  <si>
    <t>Suma de N° PAX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</si>
</sst>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b/>
      <sz val="14"/>
      <color indexed="62"/>
      <name val="Palatino Linotype"/>
      <family val="1"/>
    </font>
    <font>
      <b/>
      <sz val="10"/>
      <name val="Arial"/>
      <family val="2"/>
    </font>
    <font>
      <sz val="10"/>
      <color indexed="8"/>
      <name val="Bell MT"/>
      <family val="1"/>
    </font>
    <font>
      <sz val="10"/>
      <name val="Bell MT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0" fillId="3" borderId="3" xfId="0" applyNumberFormat="1" applyFill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0" fillId="3" borderId="4" xfId="0" applyNumberForma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3" borderId="6" xfId="0" applyNumberFormat="1" applyFill="1" applyBorder="1" applyAlignment="1">
      <alignment horizontal="center"/>
    </xf>
    <xf numFmtId="9" fontId="0" fillId="0" borderId="3" xfId="0" applyNumberFormat="1" applyBorder="1" applyAlignment="1">
      <alignment horizontal="center"/>
    </xf>
    <xf numFmtId="0" fontId="0" fillId="3" borderId="5" xfId="0" applyNumberFormat="1" applyFill="1" applyBorder="1" applyAlignment="1">
      <alignment horizontal="center"/>
    </xf>
    <xf numFmtId="0" fontId="0" fillId="0" borderId="7" xfId="0" applyBorder="1"/>
    <xf numFmtId="9" fontId="2" fillId="0" borderId="2" xfId="0" applyNumberFormat="1" applyFont="1" applyBorder="1" applyAlignment="1">
      <alignment horizontal="center"/>
    </xf>
    <xf numFmtId="0" fontId="0" fillId="0" borderId="8" xfId="0" applyBorder="1"/>
    <xf numFmtId="0" fontId="2" fillId="2" borderId="9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0" fontId="0" fillId="0" borderId="0" xfId="0" pivotButton="1"/>
    <xf numFmtId="164" fontId="0" fillId="0" borderId="0" xfId="0" applyNumberFormat="1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[SETIEMBRE 2014.xlsx]Grafico !Tabla dinámica1</c:name>
    <c:fmtId val="0"/>
  </c:pivotSource>
  <c:chart>
    <c:autoTitleDeleted val="1"/>
    <c:pivotFmts>
      <c:pivotFmt>
        <c:idx val="0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'Grafico '!$B$3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multiLvlStrRef>
              <c:f>'Grafico '!$A$4:$A$55</c:f>
              <c:multiLvlStrCache>
                <c:ptCount val="35"/>
                <c:lvl>
                  <c:pt idx="0">
                    <c:v>ARGENTINA</c:v>
                  </c:pt>
                  <c:pt idx="1">
                    <c:v>BULGARIA</c:v>
                  </c:pt>
                  <c:pt idx="2">
                    <c:v>CHINA</c:v>
                  </c:pt>
                  <c:pt idx="3">
                    <c:v>GUATEMALA</c:v>
                  </c:pt>
                  <c:pt idx="4">
                    <c:v>INDIA</c:v>
                  </c:pt>
                  <c:pt idx="5">
                    <c:v>JAPAN</c:v>
                  </c:pt>
                  <c:pt idx="6">
                    <c:v>NEW ZEALAND</c:v>
                  </c:pt>
                  <c:pt idx="7">
                    <c:v>NICARAGUA</c:v>
                  </c:pt>
                  <c:pt idx="8">
                    <c:v>NORWAY</c:v>
                  </c:pt>
                  <c:pt idx="9">
                    <c:v>PANAMA</c:v>
                  </c:pt>
                  <c:pt idx="10">
                    <c:v>PORTUGAL</c:v>
                  </c:pt>
                  <c:pt idx="11">
                    <c:v>RUSSIA</c:v>
                  </c:pt>
                  <c:pt idx="12">
                    <c:v>SALVADOR</c:v>
                  </c:pt>
                  <c:pt idx="13">
                    <c:v>SWEDEN</c:v>
                  </c:pt>
                  <c:pt idx="14">
                    <c:v>SWITZERLAND</c:v>
                  </c:pt>
                  <c:pt idx="15">
                    <c:v>URUGUAY</c:v>
                  </c:pt>
                  <c:pt idx="16">
                    <c:v>VENEZUELA</c:v>
                  </c:pt>
                  <c:pt idx="17">
                    <c:v>PERU</c:v>
                  </c:pt>
                  <c:pt idx="18">
                    <c:v>KOREA</c:v>
                  </c:pt>
                  <c:pt idx="19">
                    <c:v>MEXICO</c:v>
                  </c:pt>
                  <c:pt idx="20">
                    <c:v>BRAZIL</c:v>
                  </c:pt>
                  <c:pt idx="21">
                    <c:v>CANADA</c:v>
                  </c:pt>
                  <c:pt idx="22">
                    <c:v>FRANCE</c:v>
                  </c:pt>
                  <c:pt idx="23">
                    <c:v>AUSTRALIA</c:v>
                  </c:pt>
                  <c:pt idx="24">
                    <c:v>BELGIUM</c:v>
                  </c:pt>
                  <c:pt idx="25">
                    <c:v>ITALY</c:v>
                  </c:pt>
                  <c:pt idx="26">
                    <c:v>COLOMBIA</c:v>
                  </c:pt>
                  <c:pt idx="27">
                    <c:v>SPAIN</c:v>
                  </c:pt>
                  <c:pt idx="28">
                    <c:v>ISRAEL</c:v>
                  </c:pt>
                  <c:pt idx="29">
                    <c:v>ENGLAND</c:v>
                  </c:pt>
                  <c:pt idx="30">
                    <c:v>GERMANY</c:v>
                  </c:pt>
                  <c:pt idx="31">
                    <c:v>USA</c:v>
                  </c:pt>
                  <c:pt idx="32">
                    <c:v>NETHERLANDS</c:v>
                  </c:pt>
                  <c:pt idx="33">
                    <c:v>OTROS</c:v>
                  </c:pt>
                  <c:pt idx="34">
                    <c:v>COSTA RICA</c:v>
                  </c:pt>
                </c:lvl>
                <c:lvl>
                  <c:pt idx="0">
                    <c:v>0,0%</c:v>
                  </c:pt>
                  <c:pt idx="17">
                    <c:v>0,2%</c:v>
                  </c:pt>
                  <c:pt idx="18">
                    <c:v>0,4%</c:v>
                  </c:pt>
                  <c:pt idx="19">
                    <c:v>0,4%</c:v>
                  </c:pt>
                  <c:pt idx="20">
                    <c:v>0,5%</c:v>
                  </c:pt>
                  <c:pt idx="21">
                    <c:v>0,6%</c:v>
                  </c:pt>
                  <c:pt idx="23">
                    <c:v>0,7%</c:v>
                  </c:pt>
                  <c:pt idx="26">
                    <c:v>1,3%</c:v>
                  </c:pt>
                  <c:pt idx="27">
                    <c:v>1,6%</c:v>
                  </c:pt>
                  <c:pt idx="28">
                    <c:v>1,8%</c:v>
                  </c:pt>
                  <c:pt idx="29">
                    <c:v>2,8%</c:v>
                  </c:pt>
                  <c:pt idx="30">
                    <c:v>5,5%</c:v>
                  </c:pt>
                  <c:pt idx="31">
                    <c:v>5,9%</c:v>
                  </c:pt>
                  <c:pt idx="32">
                    <c:v>10,8%</c:v>
                  </c:pt>
                  <c:pt idx="33">
                    <c:v>17,7%</c:v>
                  </c:pt>
                  <c:pt idx="34">
                    <c:v>47,6%</c:v>
                  </c:pt>
                </c:lvl>
              </c:multiLvlStrCache>
            </c:multiLvlStrRef>
          </c:cat>
          <c:val>
            <c:numRef>
              <c:f>'Grafico '!$B$4:$B$55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7</c:v>
                </c:pt>
                <c:pt idx="23">
                  <c:v>8</c:v>
                </c:pt>
                <c:pt idx="24">
                  <c:v>8</c:v>
                </c:pt>
                <c:pt idx="25">
                  <c:v>8</c:v>
                </c:pt>
                <c:pt idx="26">
                  <c:v>15</c:v>
                </c:pt>
                <c:pt idx="27">
                  <c:v>18</c:v>
                </c:pt>
                <c:pt idx="28">
                  <c:v>20</c:v>
                </c:pt>
                <c:pt idx="29">
                  <c:v>32</c:v>
                </c:pt>
                <c:pt idx="30">
                  <c:v>62</c:v>
                </c:pt>
                <c:pt idx="31">
                  <c:v>67</c:v>
                </c:pt>
                <c:pt idx="32">
                  <c:v>122</c:v>
                </c:pt>
                <c:pt idx="33">
                  <c:v>200</c:v>
                </c:pt>
                <c:pt idx="34">
                  <c:v>537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151232"/>
        <c:axId val="99218560"/>
      </c:barChart>
      <c:catAx>
        <c:axId val="99151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CR" sz="1200">
                    <a:latin typeface="Bell MT" panose="02020503060305020303" pitchFamily="18" charset="0"/>
                  </a:rPr>
                  <a:t>Nacionalida</a:t>
                </a:r>
                <a:r>
                  <a:rPr lang="es-CR" sz="1200" baseline="0">
                    <a:latin typeface="Bell MT" panose="02020503060305020303" pitchFamily="18" charset="0"/>
                  </a:rPr>
                  <a:t>d de  los clientes</a:t>
                </a:r>
              </a:p>
            </c:rich>
          </c:tx>
          <c:layout>
            <c:manualLayout>
              <c:xMode val="edge"/>
              <c:yMode val="edge"/>
              <c:x val="0.42608868550601942"/>
              <c:y val="0.86869330445442172"/>
            </c:manualLayout>
          </c:layout>
          <c:overlay val="0"/>
        </c:title>
        <c:majorTickMark val="none"/>
        <c:minorTickMark val="none"/>
        <c:tickLblPos val="nextTo"/>
        <c:crossAx val="99218560"/>
        <c:crosses val="autoZero"/>
        <c:auto val="1"/>
        <c:lblAlgn val="ctr"/>
        <c:lblOffset val="100"/>
        <c:noMultiLvlLbl val="0"/>
      </c:catAx>
      <c:valAx>
        <c:axId val="992185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R" sz="1200">
                    <a:latin typeface="Bell MT" panose="02020503060305020303" pitchFamily="18" charset="0"/>
                  </a:rPr>
                  <a:t>#</a:t>
                </a:r>
                <a:r>
                  <a:rPr lang="es-CR" sz="1200" baseline="0">
                    <a:latin typeface="Bell MT" panose="02020503060305020303" pitchFamily="18" charset="0"/>
                  </a:rPr>
                  <a:t> de Pax</a:t>
                </a:r>
                <a:endParaRPr lang="es-CR" sz="1200">
                  <a:latin typeface="Bell MT" panose="02020503060305020303" pitchFamily="18" charset="0"/>
                </a:endParaRPr>
              </a:p>
            </c:rich>
          </c:tx>
          <c:layout>
            <c:manualLayout>
              <c:xMode val="edge"/>
              <c:yMode val="edge"/>
              <c:x val="5.6219255094869993E-3"/>
              <c:y val="0.3610486654784197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991512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247649</xdr:colOff>
      <xdr:row>2</xdr:row>
      <xdr:rowOff>171450</xdr:rowOff>
    </xdr:from>
    <xdr:to>
      <xdr:col>20</xdr:col>
      <xdr:colOff>85724</xdr:colOff>
      <xdr:row>20</xdr:row>
      <xdr:rowOff>66675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or" refreshedDate="42039.460988194442" createdVersion="4" refreshedVersion="4" minRefreshableVersion="3" recordCount="35">
  <cacheSource type="worksheet">
    <worksheetSource ref="B2:E37" sheet="SEPTIEMBRE 2014"/>
  </cacheSource>
  <cacheFields count="4">
    <cacheField name="NACIONALIDAD" numFmtId="0">
      <sharedItems count="35">
        <s v="ARGENTINA"/>
        <s v="AUSTRALIA"/>
        <s v="BELGIUM"/>
        <s v="BRAZIL"/>
        <s v="BULGARIA"/>
        <s v="ENGLAND"/>
        <s v="CANADA"/>
        <s v="CHINA"/>
        <s v="COLOMBIA"/>
        <s v="COSTA RICA"/>
        <s v="GUATEMALA"/>
        <s v="FRANCE"/>
        <s v="GERMANY"/>
        <s v="INDIA"/>
        <s v="ISRAEL"/>
        <s v="ITALY"/>
        <s v="JAPAN"/>
        <s v="KOREA"/>
        <s v="MEXICO"/>
        <s v="NEW ZEALAND"/>
        <s v="NETHERLANDS"/>
        <s v="NICARAGUA"/>
        <s v="NORWAY"/>
        <s v="OTROS"/>
        <s v="PANAMA"/>
        <s v="PERU"/>
        <s v="PORTUGAL"/>
        <s v="RUSSIA"/>
        <s v="SALVADOR"/>
        <s v="SPAIN"/>
        <s v="SWEDEN"/>
        <s v="SWITZERLAND"/>
        <s v="URUGUAY"/>
        <s v="USA"/>
        <s v="VENEZUELA"/>
      </sharedItems>
    </cacheField>
    <cacheField name="N° PAX" numFmtId="0">
      <sharedItems containsSemiMixedTypes="0" containsString="0" containsNumber="1" containsInteger="1" minValue="0" maxValue="537"/>
    </cacheField>
    <cacheField name="PORCENTAJE" numFmtId="164">
      <sharedItems containsSemiMixedTypes="0" containsString="0" containsNumber="1" minValue="0" maxValue="0.47606382978723405" count="16">
        <n v="0"/>
        <n v="7.0921985815602835E-3"/>
        <n v="5.3191489361702126E-3"/>
        <n v="2.8368794326241134E-2"/>
        <n v="6.2056737588652485E-3"/>
        <n v="1.3297872340425532E-2"/>
        <n v="0.47606382978723405"/>
        <n v="5.4964539007092202E-2"/>
        <n v="1.7730496453900711E-2"/>
        <n v="3.5460992907801418E-3"/>
        <n v="4.4326241134751776E-3"/>
        <n v="0.10815602836879433"/>
        <n v="0.1773049645390071"/>
        <n v="1.7730496453900709E-3"/>
        <n v="1.5957446808510637E-2"/>
        <n v="5.9397163120567378E-2"/>
      </sharedItems>
    </cacheField>
    <cacheField name="CANT HAB" numFmtId="0">
      <sharedItems containsSemiMixedTypes="0" containsString="0" containsNumber="1" containsInteger="1" minValue="0" maxValue="30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5">
  <r>
    <x v="0"/>
    <n v="0"/>
    <x v="0"/>
    <n v="0"/>
  </r>
  <r>
    <x v="1"/>
    <n v="8"/>
    <x v="1"/>
    <n v="4"/>
  </r>
  <r>
    <x v="2"/>
    <n v="8"/>
    <x v="1"/>
    <n v="4"/>
  </r>
  <r>
    <x v="3"/>
    <n v="6"/>
    <x v="2"/>
    <n v="2"/>
  </r>
  <r>
    <x v="4"/>
    <n v="0"/>
    <x v="0"/>
    <n v="0"/>
  </r>
  <r>
    <x v="5"/>
    <n v="32"/>
    <x v="3"/>
    <n v="24"/>
  </r>
  <r>
    <x v="6"/>
    <n v="7"/>
    <x v="4"/>
    <n v="5"/>
  </r>
  <r>
    <x v="7"/>
    <n v="0"/>
    <x v="0"/>
    <n v="0"/>
  </r>
  <r>
    <x v="8"/>
    <n v="15"/>
    <x v="5"/>
    <n v="4"/>
  </r>
  <r>
    <x v="9"/>
    <n v="537"/>
    <x v="6"/>
    <n v="303"/>
  </r>
  <r>
    <x v="10"/>
    <n v="0"/>
    <x v="0"/>
    <n v="0"/>
  </r>
  <r>
    <x v="11"/>
    <n v="7"/>
    <x v="4"/>
    <n v="5"/>
  </r>
  <r>
    <x v="12"/>
    <n v="62"/>
    <x v="7"/>
    <n v="30"/>
  </r>
  <r>
    <x v="13"/>
    <n v="0"/>
    <x v="0"/>
    <n v="0"/>
  </r>
  <r>
    <x v="14"/>
    <n v="20"/>
    <x v="8"/>
    <n v="8"/>
  </r>
  <r>
    <x v="15"/>
    <n v="8"/>
    <x v="1"/>
    <n v="2"/>
  </r>
  <r>
    <x v="16"/>
    <n v="0"/>
    <x v="0"/>
    <n v="0"/>
  </r>
  <r>
    <x v="17"/>
    <n v="4"/>
    <x v="9"/>
    <n v="2"/>
  </r>
  <r>
    <x v="18"/>
    <n v="5"/>
    <x v="10"/>
    <n v="4"/>
  </r>
  <r>
    <x v="19"/>
    <n v="0"/>
    <x v="0"/>
    <n v="0"/>
  </r>
  <r>
    <x v="20"/>
    <n v="122"/>
    <x v="11"/>
    <n v="70"/>
  </r>
  <r>
    <x v="21"/>
    <n v="0"/>
    <x v="0"/>
    <n v="0"/>
  </r>
  <r>
    <x v="22"/>
    <n v="0"/>
    <x v="0"/>
    <n v="0"/>
  </r>
  <r>
    <x v="23"/>
    <n v="200"/>
    <x v="12"/>
    <n v="94"/>
  </r>
  <r>
    <x v="24"/>
    <n v="0"/>
    <x v="0"/>
    <n v="0"/>
  </r>
  <r>
    <x v="25"/>
    <n v="2"/>
    <x v="13"/>
    <n v="1"/>
  </r>
  <r>
    <x v="26"/>
    <n v="0"/>
    <x v="0"/>
    <n v="0"/>
  </r>
  <r>
    <x v="27"/>
    <n v="0"/>
    <x v="0"/>
    <n v="0"/>
  </r>
  <r>
    <x v="28"/>
    <n v="0"/>
    <x v="0"/>
    <n v="0"/>
  </r>
  <r>
    <x v="29"/>
    <n v="18"/>
    <x v="14"/>
    <n v="8"/>
  </r>
  <r>
    <x v="30"/>
    <n v="0"/>
    <x v="0"/>
    <n v="0"/>
  </r>
  <r>
    <x v="31"/>
    <n v="0"/>
    <x v="0"/>
    <n v="0"/>
  </r>
  <r>
    <x v="32"/>
    <n v="0"/>
    <x v="0"/>
    <n v="0"/>
  </r>
  <r>
    <x v="33"/>
    <n v="67"/>
    <x v="15"/>
    <n v="34"/>
  </r>
  <r>
    <x v="34"/>
    <n v="0"/>
    <x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3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 chartFormat="1">
  <location ref="A3:B55" firstHeaderRow="1" firstDataRow="1" firstDataCol="1"/>
  <pivotFields count="4">
    <pivotField axis="axisRow" showAll="0">
      <items count="36">
        <item x="0"/>
        <item x="1"/>
        <item x="2"/>
        <item x="3"/>
        <item x="4"/>
        <item x="6"/>
        <item x="7"/>
        <item x="8"/>
        <item x="9"/>
        <item x="5"/>
        <item x="11"/>
        <item x="12"/>
        <item x="10"/>
        <item x="13"/>
        <item x="14"/>
        <item x="15"/>
        <item x="16"/>
        <item x="17"/>
        <item x="18"/>
        <item x="20"/>
        <item x="19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t="default"/>
      </items>
    </pivotField>
    <pivotField dataField="1" showAll="0"/>
    <pivotField axis="axisRow" numFmtId="164" showAll="0">
      <items count="17">
        <item x="0"/>
        <item x="13"/>
        <item x="9"/>
        <item x="10"/>
        <item x="2"/>
        <item x="4"/>
        <item x="1"/>
        <item x="5"/>
        <item x="14"/>
        <item x="8"/>
        <item x="3"/>
        <item x="7"/>
        <item x="15"/>
        <item x="11"/>
        <item x="12"/>
        <item x="6"/>
        <item t="default"/>
      </items>
    </pivotField>
    <pivotField showAll="0"/>
  </pivotFields>
  <rowFields count="2">
    <field x="2"/>
    <field x="0"/>
  </rowFields>
  <rowItems count="52">
    <i>
      <x/>
    </i>
    <i r="1">
      <x/>
    </i>
    <i r="1">
      <x v="4"/>
    </i>
    <i r="1">
      <x v="6"/>
    </i>
    <i r="1">
      <x v="12"/>
    </i>
    <i r="1">
      <x v="13"/>
    </i>
    <i r="1">
      <x v="16"/>
    </i>
    <i r="1">
      <x v="20"/>
    </i>
    <i r="1">
      <x v="21"/>
    </i>
    <i r="1">
      <x v="22"/>
    </i>
    <i r="1">
      <x v="24"/>
    </i>
    <i r="1">
      <x v="26"/>
    </i>
    <i r="1">
      <x v="27"/>
    </i>
    <i r="1">
      <x v="28"/>
    </i>
    <i r="1">
      <x v="30"/>
    </i>
    <i r="1">
      <x v="31"/>
    </i>
    <i r="1">
      <x v="32"/>
    </i>
    <i r="1">
      <x v="34"/>
    </i>
    <i>
      <x v="1"/>
    </i>
    <i r="1">
      <x v="25"/>
    </i>
    <i>
      <x v="2"/>
    </i>
    <i r="1">
      <x v="17"/>
    </i>
    <i>
      <x v="3"/>
    </i>
    <i r="1">
      <x v="18"/>
    </i>
    <i>
      <x v="4"/>
    </i>
    <i r="1">
      <x v="3"/>
    </i>
    <i>
      <x v="5"/>
    </i>
    <i r="1">
      <x v="5"/>
    </i>
    <i r="1">
      <x v="10"/>
    </i>
    <i>
      <x v="6"/>
    </i>
    <i r="1">
      <x v="1"/>
    </i>
    <i r="1">
      <x v="2"/>
    </i>
    <i r="1">
      <x v="15"/>
    </i>
    <i>
      <x v="7"/>
    </i>
    <i r="1">
      <x v="7"/>
    </i>
    <i>
      <x v="8"/>
    </i>
    <i r="1">
      <x v="29"/>
    </i>
    <i>
      <x v="9"/>
    </i>
    <i r="1">
      <x v="14"/>
    </i>
    <i>
      <x v="10"/>
    </i>
    <i r="1">
      <x v="9"/>
    </i>
    <i>
      <x v="11"/>
    </i>
    <i r="1">
      <x v="11"/>
    </i>
    <i>
      <x v="12"/>
    </i>
    <i r="1">
      <x v="33"/>
    </i>
    <i>
      <x v="13"/>
    </i>
    <i r="1">
      <x v="19"/>
    </i>
    <i>
      <x v="14"/>
    </i>
    <i r="1">
      <x v="23"/>
    </i>
    <i>
      <x v="15"/>
    </i>
    <i r="1">
      <x v="8"/>
    </i>
    <i t="grand">
      <x/>
    </i>
  </rowItems>
  <colItems count="1">
    <i/>
  </colItems>
  <dataFields count="1">
    <dataField name="Suma de N° PAX" fld="1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9"/>
  <sheetViews>
    <sheetView topLeftCell="B2" workbookViewId="0">
      <selection activeCell="B2" sqref="B2:E37"/>
    </sheetView>
  </sheetViews>
  <sheetFormatPr baseColWidth="10" defaultRowHeight="15" x14ac:dyDescent="0.25"/>
  <cols>
    <col min="2" max="2" width="15.28515625" bestFit="1" customWidth="1"/>
  </cols>
  <sheetData>
    <row r="1" spans="2:5" ht="21.75" thickBot="1" x14ac:dyDescent="0.45">
      <c r="B1" s="16" t="s">
        <v>40</v>
      </c>
      <c r="C1" s="16"/>
      <c r="D1" s="16"/>
      <c r="E1" s="16"/>
    </row>
    <row r="2" spans="2:5" ht="15.75" thickBot="1" x14ac:dyDescent="0.3">
      <c r="B2" s="1" t="s">
        <v>0</v>
      </c>
      <c r="C2" s="2" t="s">
        <v>1</v>
      </c>
      <c r="D2" s="2" t="s">
        <v>2</v>
      </c>
      <c r="E2" s="15" t="s">
        <v>3</v>
      </c>
    </row>
    <row r="3" spans="2:5" ht="15.75" thickBot="1" x14ac:dyDescent="0.3">
      <c r="B3" s="3" t="s">
        <v>4</v>
      </c>
      <c r="C3" s="4">
        <v>0</v>
      </c>
      <c r="D3" s="5">
        <f>C3/C$39</f>
        <v>0</v>
      </c>
      <c r="E3" s="4">
        <v>0</v>
      </c>
    </row>
    <row r="4" spans="2:5" ht="15.75" thickBot="1" x14ac:dyDescent="0.3">
      <c r="B4" s="3" t="s">
        <v>5</v>
      </c>
      <c r="C4" s="4">
        <v>8</v>
      </c>
      <c r="D4" s="5">
        <f t="shared" ref="D4:D37" si="0">C4/C$39</f>
        <v>7.0921985815602835E-3</v>
      </c>
      <c r="E4" s="4">
        <v>4</v>
      </c>
    </row>
    <row r="5" spans="2:5" ht="15.75" thickBot="1" x14ac:dyDescent="0.3">
      <c r="B5" s="3" t="s">
        <v>6</v>
      </c>
      <c r="C5" s="4">
        <v>8</v>
      </c>
      <c r="D5" s="5">
        <f t="shared" si="0"/>
        <v>7.0921985815602835E-3</v>
      </c>
      <c r="E5" s="4">
        <v>4</v>
      </c>
    </row>
    <row r="6" spans="2:5" ht="15.75" thickBot="1" x14ac:dyDescent="0.3">
      <c r="B6" s="3" t="s">
        <v>7</v>
      </c>
      <c r="C6" s="4">
        <v>6</v>
      </c>
      <c r="D6" s="5">
        <f t="shared" si="0"/>
        <v>5.3191489361702126E-3</v>
      </c>
      <c r="E6" s="4">
        <v>2</v>
      </c>
    </row>
    <row r="7" spans="2:5" ht="15.75" thickBot="1" x14ac:dyDescent="0.3">
      <c r="B7" s="3" t="s">
        <v>8</v>
      </c>
      <c r="C7" s="4">
        <v>0</v>
      </c>
      <c r="D7" s="5">
        <f t="shared" si="0"/>
        <v>0</v>
      </c>
      <c r="E7" s="4">
        <v>0</v>
      </c>
    </row>
    <row r="8" spans="2:5" ht="15.75" thickBot="1" x14ac:dyDescent="0.3">
      <c r="B8" s="3" t="s">
        <v>9</v>
      </c>
      <c r="C8" s="4">
        <v>32</v>
      </c>
      <c r="D8" s="5">
        <f t="shared" si="0"/>
        <v>2.8368794326241134E-2</v>
      </c>
      <c r="E8" s="4">
        <v>24</v>
      </c>
    </row>
    <row r="9" spans="2:5" ht="15.75" thickBot="1" x14ac:dyDescent="0.3">
      <c r="B9" s="3" t="s">
        <v>10</v>
      </c>
      <c r="C9" s="4">
        <v>7</v>
      </c>
      <c r="D9" s="5">
        <f t="shared" si="0"/>
        <v>6.2056737588652485E-3</v>
      </c>
      <c r="E9" s="4">
        <v>5</v>
      </c>
    </row>
    <row r="10" spans="2:5" ht="15.75" thickBot="1" x14ac:dyDescent="0.3">
      <c r="B10" s="3" t="s">
        <v>11</v>
      </c>
      <c r="C10" s="4">
        <v>0</v>
      </c>
      <c r="D10" s="5">
        <f t="shared" si="0"/>
        <v>0</v>
      </c>
      <c r="E10" s="4">
        <v>0</v>
      </c>
    </row>
    <row r="11" spans="2:5" ht="15.75" thickBot="1" x14ac:dyDescent="0.3">
      <c r="B11" s="6" t="s">
        <v>12</v>
      </c>
      <c r="C11" s="4">
        <v>15</v>
      </c>
      <c r="D11" s="5">
        <f t="shared" si="0"/>
        <v>1.3297872340425532E-2</v>
      </c>
      <c r="E11" s="4">
        <v>4</v>
      </c>
    </row>
    <row r="12" spans="2:5" ht="15.75" thickBot="1" x14ac:dyDescent="0.3">
      <c r="B12" s="3" t="s">
        <v>13</v>
      </c>
      <c r="C12" s="4">
        <v>537</v>
      </c>
      <c r="D12" s="5">
        <f t="shared" si="0"/>
        <v>0.47606382978723405</v>
      </c>
      <c r="E12" s="4">
        <v>303</v>
      </c>
    </row>
    <row r="13" spans="2:5" ht="15.75" thickBot="1" x14ac:dyDescent="0.3">
      <c r="B13" s="3" t="s">
        <v>14</v>
      </c>
      <c r="C13" s="4">
        <v>0</v>
      </c>
      <c r="D13" s="5">
        <f t="shared" si="0"/>
        <v>0</v>
      </c>
      <c r="E13" s="4">
        <v>0</v>
      </c>
    </row>
    <row r="14" spans="2:5" ht="15.75" thickBot="1" x14ac:dyDescent="0.3">
      <c r="B14" s="3" t="s">
        <v>15</v>
      </c>
      <c r="C14" s="4">
        <v>7</v>
      </c>
      <c r="D14" s="5">
        <f t="shared" si="0"/>
        <v>6.2056737588652485E-3</v>
      </c>
      <c r="E14" s="4">
        <v>5</v>
      </c>
    </row>
    <row r="15" spans="2:5" ht="15.75" thickBot="1" x14ac:dyDescent="0.3">
      <c r="B15" s="3" t="s">
        <v>16</v>
      </c>
      <c r="C15" s="4">
        <v>62</v>
      </c>
      <c r="D15" s="5">
        <f t="shared" si="0"/>
        <v>5.4964539007092202E-2</v>
      </c>
      <c r="E15" s="4">
        <v>30</v>
      </c>
    </row>
    <row r="16" spans="2:5" ht="15.75" thickBot="1" x14ac:dyDescent="0.3">
      <c r="B16" s="3" t="s">
        <v>17</v>
      </c>
      <c r="C16" s="4">
        <v>0</v>
      </c>
      <c r="D16" s="5">
        <f t="shared" si="0"/>
        <v>0</v>
      </c>
      <c r="E16" s="4">
        <v>0</v>
      </c>
    </row>
    <row r="17" spans="2:5" ht="15.75" thickBot="1" x14ac:dyDescent="0.3">
      <c r="B17" s="3" t="s">
        <v>18</v>
      </c>
      <c r="C17" s="4">
        <v>20</v>
      </c>
      <c r="D17" s="5">
        <f t="shared" si="0"/>
        <v>1.7730496453900711E-2</v>
      </c>
      <c r="E17" s="4">
        <v>8</v>
      </c>
    </row>
    <row r="18" spans="2:5" ht="15.75" thickBot="1" x14ac:dyDescent="0.3">
      <c r="B18" s="3" t="s">
        <v>19</v>
      </c>
      <c r="C18" s="4">
        <v>8</v>
      </c>
      <c r="D18" s="5">
        <f t="shared" si="0"/>
        <v>7.0921985815602835E-3</v>
      </c>
      <c r="E18" s="4">
        <v>2</v>
      </c>
    </row>
    <row r="19" spans="2:5" ht="15.75" thickBot="1" x14ac:dyDescent="0.3">
      <c r="B19" s="3" t="s">
        <v>20</v>
      </c>
      <c r="C19" s="4">
        <v>0</v>
      </c>
      <c r="D19" s="5">
        <f t="shared" si="0"/>
        <v>0</v>
      </c>
      <c r="E19" s="4">
        <v>0</v>
      </c>
    </row>
    <row r="20" spans="2:5" ht="15.75" thickBot="1" x14ac:dyDescent="0.3">
      <c r="B20" s="3" t="s">
        <v>21</v>
      </c>
      <c r="C20" s="4">
        <v>4</v>
      </c>
      <c r="D20" s="5">
        <f t="shared" si="0"/>
        <v>3.5460992907801418E-3</v>
      </c>
      <c r="E20" s="4">
        <v>2</v>
      </c>
    </row>
    <row r="21" spans="2:5" ht="15.75" thickBot="1" x14ac:dyDescent="0.3">
      <c r="B21" s="3" t="s">
        <v>22</v>
      </c>
      <c r="C21" s="4">
        <v>5</v>
      </c>
      <c r="D21" s="5">
        <f t="shared" si="0"/>
        <v>4.4326241134751776E-3</v>
      </c>
      <c r="E21" s="4">
        <v>4</v>
      </c>
    </row>
    <row r="22" spans="2:5" ht="15.75" thickBot="1" x14ac:dyDescent="0.3">
      <c r="B22" s="3" t="s">
        <v>23</v>
      </c>
      <c r="C22" s="4">
        <v>0</v>
      </c>
      <c r="D22" s="5">
        <f t="shared" si="0"/>
        <v>0</v>
      </c>
      <c r="E22" s="4">
        <v>0</v>
      </c>
    </row>
    <row r="23" spans="2:5" ht="15.75" thickBot="1" x14ac:dyDescent="0.3">
      <c r="B23" s="3" t="s">
        <v>24</v>
      </c>
      <c r="C23" s="4">
        <v>122</v>
      </c>
      <c r="D23" s="5">
        <f t="shared" si="0"/>
        <v>0.10815602836879433</v>
      </c>
      <c r="E23" s="4">
        <v>70</v>
      </c>
    </row>
    <row r="24" spans="2:5" ht="15.75" thickBot="1" x14ac:dyDescent="0.3">
      <c r="B24" s="3" t="s">
        <v>25</v>
      </c>
      <c r="C24" s="4">
        <v>0</v>
      </c>
      <c r="D24" s="5">
        <f t="shared" si="0"/>
        <v>0</v>
      </c>
      <c r="E24" s="4">
        <v>0</v>
      </c>
    </row>
    <row r="25" spans="2:5" ht="15.75" thickBot="1" x14ac:dyDescent="0.3">
      <c r="B25" s="3" t="s">
        <v>26</v>
      </c>
      <c r="C25" s="4">
        <v>0</v>
      </c>
      <c r="D25" s="5">
        <f t="shared" si="0"/>
        <v>0</v>
      </c>
      <c r="E25" s="4">
        <v>0</v>
      </c>
    </row>
    <row r="26" spans="2:5" ht="15.75" thickBot="1" x14ac:dyDescent="0.3">
      <c r="B26" s="3" t="s">
        <v>27</v>
      </c>
      <c r="C26" s="4">
        <v>200</v>
      </c>
      <c r="D26" s="5">
        <f t="shared" si="0"/>
        <v>0.1773049645390071</v>
      </c>
      <c r="E26" s="4">
        <v>94</v>
      </c>
    </row>
    <row r="27" spans="2:5" ht="15.75" thickBot="1" x14ac:dyDescent="0.3">
      <c r="B27" s="3" t="s">
        <v>28</v>
      </c>
      <c r="C27" s="4">
        <v>0</v>
      </c>
      <c r="D27" s="5">
        <f t="shared" si="0"/>
        <v>0</v>
      </c>
      <c r="E27" s="4">
        <v>0</v>
      </c>
    </row>
    <row r="28" spans="2:5" ht="15.75" thickBot="1" x14ac:dyDescent="0.3">
      <c r="B28" s="3" t="s">
        <v>29</v>
      </c>
      <c r="C28" s="4">
        <v>2</v>
      </c>
      <c r="D28" s="5">
        <f t="shared" si="0"/>
        <v>1.7730496453900709E-3</v>
      </c>
      <c r="E28" s="4">
        <v>1</v>
      </c>
    </row>
    <row r="29" spans="2:5" ht="15.75" thickBot="1" x14ac:dyDescent="0.3">
      <c r="B29" s="3" t="s">
        <v>30</v>
      </c>
      <c r="C29" s="4">
        <v>0</v>
      </c>
      <c r="D29" s="5">
        <f t="shared" si="0"/>
        <v>0</v>
      </c>
      <c r="E29" s="4">
        <v>0</v>
      </c>
    </row>
    <row r="30" spans="2:5" ht="15.75" thickBot="1" x14ac:dyDescent="0.3">
      <c r="B30" s="3" t="s">
        <v>31</v>
      </c>
      <c r="C30" s="4">
        <v>0</v>
      </c>
      <c r="D30" s="5">
        <f t="shared" si="0"/>
        <v>0</v>
      </c>
      <c r="E30" s="4">
        <v>0</v>
      </c>
    </row>
    <row r="31" spans="2:5" ht="15.75" thickBot="1" x14ac:dyDescent="0.3">
      <c r="B31" s="3" t="s">
        <v>32</v>
      </c>
      <c r="C31" s="4">
        <v>0</v>
      </c>
      <c r="D31" s="5">
        <f t="shared" si="0"/>
        <v>0</v>
      </c>
      <c r="E31" s="4">
        <v>0</v>
      </c>
    </row>
    <row r="32" spans="2:5" ht="15.75" thickBot="1" x14ac:dyDescent="0.3">
      <c r="B32" s="3" t="s">
        <v>33</v>
      </c>
      <c r="C32" s="4">
        <v>18</v>
      </c>
      <c r="D32" s="5">
        <f t="shared" si="0"/>
        <v>1.5957446808510637E-2</v>
      </c>
      <c r="E32" s="4">
        <v>8</v>
      </c>
    </row>
    <row r="33" spans="2:5" ht="15.75" thickBot="1" x14ac:dyDescent="0.3">
      <c r="B33" s="3" t="s">
        <v>34</v>
      </c>
      <c r="C33" s="4">
        <v>0</v>
      </c>
      <c r="D33" s="5">
        <f t="shared" si="0"/>
        <v>0</v>
      </c>
      <c r="E33" s="4">
        <v>0</v>
      </c>
    </row>
    <row r="34" spans="2:5" ht="15.75" thickBot="1" x14ac:dyDescent="0.3">
      <c r="B34" s="3" t="s">
        <v>35</v>
      </c>
      <c r="C34" s="4">
        <v>0</v>
      </c>
      <c r="D34" s="5">
        <f t="shared" si="0"/>
        <v>0</v>
      </c>
      <c r="E34" s="4">
        <v>0</v>
      </c>
    </row>
    <row r="35" spans="2:5" ht="15.75" thickBot="1" x14ac:dyDescent="0.3">
      <c r="B35" s="3" t="s">
        <v>36</v>
      </c>
      <c r="C35" s="4">
        <v>0</v>
      </c>
      <c r="D35" s="5">
        <f t="shared" si="0"/>
        <v>0</v>
      </c>
      <c r="E35" s="4">
        <v>0</v>
      </c>
    </row>
    <row r="36" spans="2:5" ht="15.75" thickBot="1" x14ac:dyDescent="0.3">
      <c r="B36" s="3" t="s">
        <v>37</v>
      </c>
      <c r="C36" s="4">
        <v>67</v>
      </c>
      <c r="D36" s="5">
        <f t="shared" si="0"/>
        <v>5.9397163120567378E-2</v>
      </c>
      <c r="E36" s="4">
        <v>34</v>
      </c>
    </row>
    <row r="37" spans="2:5" ht="15.75" thickBot="1" x14ac:dyDescent="0.3">
      <c r="B37" s="3" t="s">
        <v>38</v>
      </c>
      <c r="C37" s="7">
        <v>0</v>
      </c>
      <c r="D37" s="5">
        <f t="shared" si="0"/>
        <v>0</v>
      </c>
      <c r="E37" s="4">
        <v>0</v>
      </c>
    </row>
    <row r="38" spans="2:5" ht="15.75" thickBot="1" x14ac:dyDescent="0.3">
      <c r="B38" s="8" t="s">
        <v>39</v>
      </c>
      <c r="C38" s="9"/>
      <c r="D38" s="10">
        <f t="shared" ref="D38" si="1">(C38/C$39)</f>
        <v>0</v>
      </c>
      <c r="E38" s="11"/>
    </row>
    <row r="39" spans="2:5" ht="15.75" thickBot="1" x14ac:dyDescent="0.3">
      <c r="C39" s="12">
        <f>SUM(C3:C37)</f>
        <v>1128</v>
      </c>
      <c r="D39" s="13">
        <f>SUM(D3:D38)</f>
        <v>1</v>
      </c>
      <c r="E39" s="14">
        <f>SUM(E3:E37)</f>
        <v>604</v>
      </c>
    </row>
  </sheetData>
  <mergeCells count="1">
    <mergeCell ref="B1:E1"/>
  </mergeCell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55"/>
  <sheetViews>
    <sheetView tabSelected="1" workbookViewId="0"/>
  </sheetViews>
  <sheetFormatPr baseColWidth="10" defaultRowHeight="15" x14ac:dyDescent="0.25"/>
  <cols>
    <col min="1" max="1" width="17.5703125" bestFit="1" customWidth="1"/>
    <col min="2" max="2" width="15.140625" bestFit="1" customWidth="1"/>
  </cols>
  <sheetData>
    <row r="3" spans="1:2" x14ac:dyDescent="0.25">
      <c r="A3" s="17" t="s">
        <v>41</v>
      </c>
      <c r="B3" t="s">
        <v>43</v>
      </c>
    </row>
    <row r="4" spans="1:2" x14ac:dyDescent="0.25">
      <c r="A4" s="18">
        <v>0</v>
      </c>
      <c r="B4" s="20">
        <v>0</v>
      </c>
    </row>
    <row r="5" spans="1:2" x14ac:dyDescent="0.25">
      <c r="A5" s="19" t="s">
        <v>4</v>
      </c>
      <c r="B5" s="20">
        <v>0</v>
      </c>
    </row>
    <row r="6" spans="1:2" x14ac:dyDescent="0.25">
      <c r="A6" s="19" t="s">
        <v>8</v>
      </c>
      <c r="B6" s="20">
        <v>0</v>
      </c>
    </row>
    <row r="7" spans="1:2" x14ac:dyDescent="0.25">
      <c r="A7" s="19" t="s">
        <v>11</v>
      </c>
      <c r="B7" s="20">
        <v>0</v>
      </c>
    </row>
    <row r="8" spans="1:2" x14ac:dyDescent="0.25">
      <c r="A8" s="19" t="s">
        <v>14</v>
      </c>
      <c r="B8" s="20">
        <v>0</v>
      </c>
    </row>
    <row r="9" spans="1:2" x14ac:dyDescent="0.25">
      <c r="A9" s="19" t="s">
        <v>17</v>
      </c>
      <c r="B9" s="20">
        <v>0</v>
      </c>
    </row>
    <row r="10" spans="1:2" x14ac:dyDescent="0.25">
      <c r="A10" s="19" t="s">
        <v>20</v>
      </c>
      <c r="B10" s="20">
        <v>0</v>
      </c>
    </row>
    <row r="11" spans="1:2" x14ac:dyDescent="0.25">
      <c r="A11" s="19" t="s">
        <v>23</v>
      </c>
      <c r="B11" s="20">
        <v>0</v>
      </c>
    </row>
    <row r="12" spans="1:2" x14ac:dyDescent="0.25">
      <c r="A12" s="19" t="s">
        <v>25</v>
      </c>
      <c r="B12" s="20">
        <v>0</v>
      </c>
    </row>
    <row r="13" spans="1:2" x14ac:dyDescent="0.25">
      <c r="A13" s="19" t="s">
        <v>26</v>
      </c>
      <c r="B13" s="20">
        <v>0</v>
      </c>
    </row>
    <row r="14" spans="1:2" x14ac:dyDescent="0.25">
      <c r="A14" s="19" t="s">
        <v>28</v>
      </c>
      <c r="B14" s="20">
        <v>0</v>
      </c>
    </row>
    <row r="15" spans="1:2" x14ac:dyDescent="0.25">
      <c r="A15" s="19" t="s">
        <v>30</v>
      </c>
      <c r="B15" s="20">
        <v>0</v>
      </c>
    </row>
    <row r="16" spans="1:2" x14ac:dyDescent="0.25">
      <c r="A16" s="19" t="s">
        <v>31</v>
      </c>
      <c r="B16" s="20">
        <v>0</v>
      </c>
    </row>
    <row r="17" spans="1:2" x14ac:dyDescent="0.25">
      <c r="A17" s="19" t="s">
        <v>32</v>
      </c>
      <c r="B17" s="20">
        <v>0</v>
      </c>
    </row>
    <row r="18" spans="1:2" x14ac:dyDescent="0.25">
      <c r="A18" s="19" t="s">
        <v>34</v>
      </c>
      <c r="B18" s="20">
        <v>0</v>
      </c>
    </row>
    <row r="19" spans="1:2" x14ac:dyDescent="0.25">
      <c r="A19" s="19" t="s">
        <v>35</v>
      </c>
      <c r="B19" s="20">
        <v>0</v>
      </c>
    </row>
    <row r="20" spans="1:2" x14ac:dyDescent="0.25">
      <c r="A20" s="19" t="s">
        <v>36</v>
      </c>
      <c r="B20" s="20">
        <v>0</v>
      </c>
    </row>
    <row r="21" spans="1:2" x14ac:dyDescent="0.25">
      <c r="A21" s="19" t="s">
        <v>38</v>
      </c>
      <c r="B21" s="20">
        <v>0</v>
      </c>
    </row>
    <row r="22" spans="1:2" x14ac:dyDescent="0.25">
      <c r="A22" s="18">
        <v>1.7730496453900709E-3</v>
      </c>
      <c r="B22" s="20">
        <v>2</v>
      </c>
    </row>
    <row r="23" spans="1:2" x14ac:dyDescent="0.25">
      <c r="A23" s="19" t="s">
        <v>29</v>
      </c>
      <c r="B23" s="20">
        <v>2</v>
      </c>
    </row>
    <row r="24" spans="1:2" x14ac:dyDescent="0.25">
      <c r="A24" s="18">
        <v>3.5460992907801418E-3</v>
      </c>
      <c r="B24" s="20">
        <v>4</v>
      </c>
    </row>
    <row r="25" spans="1:2" x14ac:dyDescent="0.25">
      <c r="A25" s="19" t="s">
        <v>21</v>
      </c>
      <c r="B25" s="20">
        <v>4</v>
      </c>
    </row>
    <row r="26" spans="1:2" x14ac:dyDescent="0.25">
      <c r="A26" s="18">
        <v>4.4326241134751776E-3</v>
      </c>
      <c r="B26" s="20">
        <v>5</v>
      </c>
    </row>
    <row r="27" spans="1:2" x14ac:dyDescent="0.25">
      <c r="A27" s="19" t="s">
        <v>22</v>
      </c>
      <c r="B27" s="20">
        <v>5</v>
      </c>
    </row>
    <row r="28" spans="1:2" x14ac:dyDescent="0.25">
      <c r="A28" s="18">
        <v>5.3191489361702126E-3</v>
      </c>
      <c r="B28" s="20">
        <v>6</v>
      </c>
    </row>
    <row r="29" spans="1:2" x14ac:dyDescent="0.25">
      <c r="A29" s="19" t="s">
        <v>7</v>
      </c>
      <c r="B29" s="20">
        <v>6</v>
      </c>
    </row>
    <row r="30" spans="1:2" x14ac:dyDescent="0.25">
      <c r="A30" s="18">
        <v>6.2056737588652485E-3</v>
      </c>
      <c r="B30" s="20">
        <v>14</v>
      </c>
    </row>
    <row r="31" spans="1:2" x14ac:dyDescent="0.25">
      <c r="A31" s="19" t="s">
        <v>10</v>
      </c>
      <c r="B31" s="20">
        <v>7</v>
      </c>
    </row>
    <row r="32" spans="1:2" x14ac:dyDescent="0.25">
      <c r="A32" s="19" t="s">
        <v>15</v>
      </c>
      <c r="B32" s="20">
        <v>7</v>
      </c>
    </row>
    <row r="33" spans="1:2" x14ac:dyDescent="0.25">
      <c r="A33" s="18">
        <v>7.0921985815602835E-3</v>
      </c>
      <c r="B33" s="20">
        <v>24</v>
      </c>
    </row>
    <row r="34" spans="1:2" x14ac:dyDescent="0.25">
      <c r="A34" s="19" t="s">
        <v>5</v>
      </c>
      <c r="B34" s="20">
        <v>8</v>
      </c>
    </row>
    <row r="35" spans="1:2" x14ac:dyDescent="0.25">
      <c r="A35" s="19" t="s">
        <v>6</v>
      </c>
      <c r="B35" s="20">
        <v>8</v>
      </c>
    </row>
    <row r="36" spans="1:2" x14ac:dyDescent="0.25">
      <c r="A36" s="19" t="s">
        <v>19</v>
      </c>
      <c r="B36" s="20">
        <v>8</v>
      </c>
    </row>
    <row r="37" spans="1:2" x14ac:dyDescent="0.25">
      <c r="A37" s="18">
        <v>1.3297872340425532E-2</v>
      </c>
      <c r="B37" s="20">
        <v>15</v>
      </c>
    </row>
    <row r="38" spans="1:2" x14ac:dyDescent="0.25">
      <c r="A38" s="19" t="s">
        <v>12</v>
      </c>
      <c r="B38" s="20">
        <v>15</v>
      </c>
    </row>
    <row r="39" spans="1:2" x14ac:dyDescent="0.25">
      <c r="A39" s="18">
        <v>1.5957446808510637E-2</v>
      </c>
      <c r="B39" s="20">
        <v>18</v>
      </c>
    </row>
    <row r="40" spans="1:2" x14ac:dyDescent="0.25">
      <c r="A40" s="19" t="s">
        <v>33</v>
      </c>
      <c r="B40" s="20">
        <v>18</v>
      </c>
    </row>
    <row r="41" spans="1:2" x14ac:dyDescent="0.25">
      <c r="A41" s="18">
        <v>1.7730496453900711E-2</v>
      </c>
      <c r="B41" s="20">
        <v>20</v>
      </c>
    </row>
    <row r="42" spans="1:2" x14ac:dyDescent="0.25">
      <c r="A42" s="19" t="s">
        <v>18</v>
      </c>
      <c r="B42" s="20">
        <v>20</v>
      </c>
    </row>
    <row r="43" spans="1:2" x14ac:dyDescent="0.25">
      <c r="A43" s="18">
        <v>2.8368794326241134E-2</v>
      </c>
      <c r="B43" s="20">
        <v>32</v>
      </c>
    </row>
    <row r="44" spans="1:2" x14ac:dyDescent="0.25">
      <c r="A44" s="19" t="s">
        <v>9</v>
      </c>
      <c r="B44" s="20">
        <v>32</v>
      </c>
    </row>
    <row r="45" spans="1:2" x14ac:dyDescent="0.25">
      <c r="A45" s="18">
        <v>5.4964539007092202E-2</v>
      </c>
      <c r="B45" s="20">
        <v>62</v>
      </c>
    </row>
    <row r="46" spans="1:2" x14ac:dyDescent="0.25">
      <c r="A46" s="19" t="s">
        <v>16</v>
      </c>
      <c r="B46" s="20">
        <v>62</v>
      </c>
    </row>
    <row r="47" spans="1:2" x14ac:dyDescent="0.25">
      <c r="A47" s="18">
        <v>5.9397163120567378E-2</v>
      </c>
      <c r="B47" s="20">
        <v>67</v>
      </c>
    </row>
    <row r="48" spans="1:2" x14ac:dyDescent="0.25">
      <c r="A48" s="19" t="s">
        <v>37</v>
      </c>
      <c r="B48" s="20">
        <v>67</v>
      </c>
    </row>
    <row r="49" spans="1:2" x14ac:dyDescent="0.25">
      <c r="A49" s="18">
        <v>0.10815602836879433</v>
      </c>
      <c r="B49" s="20">
        <v>122</v>
      </c>
    </row>
    <row r="50" spans="1:2" x14ac:dyDescent="0.25">
      <c r="A50" s="19" t="s">
        <v>24</v>
      </c>
      <c r="B50" s="20">
        <v>122</v>
      </c>
    </row>
    <row r="51" spans="1:2" x14ac:dyDescent="0.25">
      <c r="A51" s="18">
        <v>0.1773049645390071</v>
      </c>
      <c r="B51" s="20">
        <v>200</v>
      </c>
    </row>
    <row r="52" spans="1:2" x14ac:dyDescent="0.25">
      <c r="A52" s="19" t="s">
        <v>27</v>
      </c>
      <c r="B52" s="20">
        <v>200</v>
      </c>
    </row>
    <row r="53" spans="1:2" x14ac:dyDescent="0.25">
      <c r="A53" s="18">
        <v>0.47606382978723405</v>
      </c>
      <c r="B53" s="20">
        <v>537</v>
      </c>
    </row>
    <row r="54" spans="1:2" x14ac:dyDescent="0.25">
      <c r="A54" s="19" t="s">
        <v>13</v>
      </c>
      <c r="B54" s="20">
        <v>537</v>
      </c>
    </row>
    <row r="55" spans="1:2" x14ac:dyDescent="0.25">
      <c r="A55" s="18" t="s">
        <v>42</v>
      </c>
      <c r="B55" s="20">
        <v>1128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SEPTIEMBRE 2014</vt:lpstr>
      <vt:lpstr>Grafico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2015-02-04T17:07:35Z</dcterms:modified>
</cp:coreProperties>
</file>