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360" yWindow="300" windowWidth="14880" windowHeight="7815" activeTab="1"/>
  </bookViews>
  <sheets>
    <sheet name="ENERO 2015" sheetId="1" r:id="rId1"/>
    <sheet name="Gráfico Enero 2015" sheetId="2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D39" i="1" l="1"/>
  <c r="B39" i="1"/>
  <c r="C37" i="1" l="1"/>
  <c r="C9" i="1"/>
  <c r="C4" i="1"/>
  <c r="C6" i="1"/>
  <c r="C8" i="1"/>
  <c r="C10" i="1"/>
  <c r="C12" i="1"/>
  <c r="C14" i="1"/>
  <c r="C16" i="1"/>
  <c r="C20" i="1"/>
  <c r="C22" i="1"/>
  <c r="C24" i="1"/>
  <c r="C26" i="1"/>
  <c r="C28" i="1"/>
  <c r="C30" i="1"/>
  <c r="C32" i="1"/>
  <c r="C34" i="1"/>
  <c r="C36" i="1"/>
  <c r="C38" i="1"/>
  <c r="C3" i="1"/>
  <c r="C5" i="1"/>
  <c r="C7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9" i="1" l="1"/>
</calcChain>
</file>

<file path=xl/sharedStrings.xml><?xml version="1.0" encoding="utf-8"?>
<sst xmlns="http://schemas.openxmlformats.org/spreadsheetml/2006/main" count="79" uniqueCount="44">
  <si>
    <t>NACIONALIDAD</t>
  </si>
  <si>
    <t>N° PAX</t>
  </si>
  <si>
    <t>PORCENTAJE</t>
  </si>
  <si>
    <t>CANT HAB</t>
  </si>
  <si>
    <t>ARGENTINA</t>
  </si>
  <si>
    <t>AUSTRALIA</t>
  </si>
  <si>
    <t>BELGIUM</t>
  </si>
  <si>
    <t>BRAZIL</t>
  </si>
  <si>
    <t>BULGARIA</t>
  </si>
  <si>
    <t>CANADA</t>
  </si>
  <si>
    <t>CHINA</t>
  </si>
  <si>
    <t>COLOMBIA</t>
  </si>
  <si>
    <t>COSTA RICA</t>
  </si>
  <si>
    <t>FRANCE</t>
  </si>
  <si>
    <t>GERMANY</t>
  </si>
  <si>
    <t>INDIA</t>
  </si>
  <si>
    <t>ISRAEL</t>
  </si>
  <si>
    <t>ITALY</t>
  </si>
  <si>
    <t>JAPAN</t>
  </si>
  <si>
    <t>KOREA</t>
  </si>
  <si>
    <t>MEXICO</t>
  </si>
  <si>
    <t>NEW ZEALAND</t>
  </si>
  <si>
    <t>NETHERLANDS</t>
  </si>
  <si>
    <t>NICARAGUA</t>
  </si>
  <si>
    <t>NORWAY</t>
  </si>
  <si>
    <t>OTROS</t>
  </si>
  <si>
    <t>PANAMA</t>
  </si>
  <si>
    <t>PERU</t>
  </si>
  <si>
    <t>PORTUGAL</t>
  </si>
  <si>
    <t>RUSSIA</t>
  </si>
  <si>
    <t>SALVADOR</t>
  </si>
  <si>
    <t>SPAIN</t>
  </si>
  <si>
    <t>SWEDEN</t>
  </si>
  <si>
    <t>SWITZERLAND</t>
  </si>
  <si>
    <t>URUGUAY</t>
  </si>
  <si>
    <t>USA</t>
  </si>
  <si>
    <t>VENEZUELA</t>
  </si>
  <si>
    <t>TOTAL</t>
  </si>
  <si>
    <t>BRITISH</t>
  </si>
  <si>
    <t>ENERO 2015</t>
  </si>
  <si>
    <t>DINAMARCA</t>
  </si>
  <si>
    <t>Etiquetas de fila</t>
  </si>
  <si>
    <t>Total general</t>
  </si>
  <si>
    <t>Suma de N° 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</si>
</sst>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sz val="10"/>
      <color indexed="8"/>
      <name val="Bell MT"/>
      <family val="1"/>
    </font>
    <font>
      <sz val="10"/>
      <name val="Bell MT"/>
      <family val="1"/>
    </font>
    <font>
      <b/>
      <sz val="10"/>
      <name val="Bell MT"/>
      <family val="1"/>
    </font>
    <font>
      <sz val="11"/>
      <color theme="1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pivotButton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9" fontId="4" fillId="0" borderId="2" xfId="0" applyNumberFormat="1" applyFont="1" applyBorder="1" applyAlignment="1">
      <alignment horizontal="center"/>
    </xf>
    <xf numFmtId="0" fontId="5" fillId="0" borderId="8" xfId="0" applyFont="1" applyBorder="1"/>
    <xf numFmtId="49" fontId="1" fillId="0" borderId="5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[ENERO 2015.xlsx]Gráfico Enero 2015!Tabla dinámica1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Enero 2015'!$B$3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'Gráfico Enero 2015'!$A$4:$A$58</c:f>
              <c:multiLvlStrCache>
                <c:ptCount val="35"/>
                <c:lvl>
                  <c:pt idx="0">
                    <c:v>ARGENTINA</c:v>
                  </c:pt>
                  <c:pt idx="1">
                    <c:v>BELGIUM</c:v>
                  </c:pt>
                  <c:pt idx="2">
                    <c:v>BULGARIA</c:v>
                  </c:pt>
                  <c:pt idx="3">
                    <c:v>CHINA</c:v>
                  </c:pt>
                  <c:pt idx="4">
                    <c:v>COLOMBIA</c:v>
                  </c:pt>
                  <c:pt idx="5">
                    <c:v>ITALY</c:v>
                  </c:pt>
                  <c:pt idx="6">
                    <c:v>JAPAN</c:v>
                  </c:pt>
                  <c:pt idx="7">
                    <c:v>KOREA</c:v>
                  </c:pt>
                  <c:pt idx="8">
                    <c:v>MEXICO</c:v>
                  </c:pt>
                  <c:pt idx="9">
                    <c:v>NEW ZEALAND</c:v>
                  </c:pt>
                  <c:pt idx="10">
                    <c:v>NICARAGUA</c:v>
                  </c:pt>
                  <c:pt idx="11">
                    <c:v>PERU</c:v>
                  </c:pt>
                  <c:pt idx="12">
                    <c:v>PORTUGAL</c:v>
                  </c:pt>
                  <c:pt idx="13">
                    <c:v>RUSSIA</c:v>
                  </c:pt>
                  <c:pt idx="14">
                    <c:v>URUGUAY</c:v>
                  </c:pt>
                  <c:pt idx="15">
                    <c:v>VENEZUELA</c:v>
                  </c:pt>
                  <c:pt idx="16">
                    <c:v>BRAZIL</c:v>
                  </c:pt>
                  <c:pt idx="17">
                    <c:v>NORWAY</c:v>
                  </c:pt>
                  <c:pt idx="18">
                    <c:v>INDIA</c:v>
                  </c:pt>
                  <c:pt idx="19">
                    <c:v>SWITZERLAND</c:v>
                  </c:pt>
                  <c:pt idx="20">
                    <c:v>SALVADOR</c:v>
                  </c:pt>
                  <c:pt idx="21">
                    <c:v>PANAMA</c:v>
                  </c:pt>
                  <c:pt idx="22">
                    <c:v>SWEDEN</c:v>
                  </c:pt>
                  <c:pt idx="23">
                    <c:v>AUSTRALIA</c:v>
                  </c:pt>
                  <c:pt idx="24">
                    <c:v>ISRAEL</c:v>
                  </c:pt>
                  <c:pt idx="25">
                    <c:v>NETHERLANDS</c:v>
                  </c:pt>
                  <c:pt idx="26">
                    <c:v>SPAIN</c:v>
                  </c:pt>
                  <c:pt idx="27">
                    <c:v>DINAMARCA</c:v>
                  </c:pt>
                  <c:pt idx="28">
                    <c:v>OTROS</c:v>
                  </c:pt>
                  <c:pt idx="29">
                    <c:v>CANADA</c:v>
                  </c:pt>
                  <c:pt idx="30">
                    <c:v>FRANCE</c:v>
                  </c:pt>
                  <c:pt idx="31">
                    <c:v>GERMANY</c:v>
                  </c:pt>
                  <c:pt idx="32">
                    <c:v>BRITISH</c:v>
                  </c:pt>
                  <c:pt idx="33">
                    <c:v>USA</c:v>
                  </c:pt>
                  <c:pt idx="34">
                    <c:v>COSTA RICA</c:v>
                  </c:pt>
                </c:lvl>
                <c:lvl>
                  <c:pt idx="0">
                    <c:v>0,0%</c:v>
                  </c:pt>
                  <c:pt idx="16">
                    <c:v>0,1%</c:v>
                  </c:pt>
                  <c:pt idx="17">
                    <c:v>0,1%</c:v>
                  </c:pt>
                  <c:pt idx="18">
                    <c:v>0,2%</c:v>
                  </c:pt>
                  <c:pt idx="19">
                    <c:v>0,2%</c:v>
                  </c:pt>
                  <c:pt idx="20">
                    <c:v>0,4%</c:v>
                  </c:pt>
                  <c:pt idx="21">
                    <c:v>0,5%</c:v>
                  </c:pt>
                  <c:pt idx="23">
                    <c:v>0,6%</c:v>
                  </c:pt>
                  <c:pt idx="24">
                    <c:v>0,7%</c:v>
                  </c:pt>
                  <c:pt idx="25">
                    <c:v>0,8%</c:v>
                  </c:pt>
                  <c:pt idx="26">
                    <c:v>1,3%</c:v>
                  </c:pt>
                  <c:pt idx="27">
                    <c:v>1,5%</c:v>
                  </c:pt>
                  <c:pt idx="28">
                    <c:v>2,2%</c:v>
                  </c:pt>
                  <c:pt idx="29">
                    <c:v>5,4%</c:v>
                  </c:pt>
                  <c:pt idx="30">
                    <c:v>8,0%</c:v>
                  </c:pt>
                  <c:pt idx="31">
                    <c:v>9,5%</c:v>
                  </c:pt>
                  <c:pt idx="32">
                    <c:v>20,2%</c:v>
                  </c:pt>
                  <c:pt idx="33">
                    <c:v>20,9%</c:v>
                  </c:pt>
                  <c:pt idx="34">
                    <c:v>26,9%</c:v>
                  </c:pt>
                </c:lvl>
              </c:multiLvlStrCache>
            </c:multiLvlStrRef>
          </c:cat>
          <c:val>
            <c:numRef>
              <c:f>'Gráfico Enero 2015'!$B$4:$B$58</c:f>
              <c:numCache>
                <c:formatCode>General</c:formatCode>
                <c:ptCount val="35"/>
                <c:pt idx="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  <c:pt idx="25">
                  <c:v>14</c:v>
                </c:pt>
                <c:pt idx="26">
                  <c:v>22</c:v>
                </c:pt>
                <c:pt idx="27">
                  <c:v>25</c:v>
                </c:pt>
                <c:pt idx="28">
                  <c:v>36</c:v>
                </c:pt>
                <c:pt idx="29">
                  <c:v>90</c:v>
                </c:pt>
                <c:pt idx="30">
                  <c:v>134</c:v>
                </c:pt>
                <c:pt idx="31">
                  <c:v>158</c:v>
                </c:pt>
                <c:pt idx="32">
                  <c:v>337</c:v>
                </c:pt>
                <c:pt idx="33">
                  <c:v>349</c:v>
                </c:pt>
                <c:pt idx="34">
                  <c:v>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51136"/>
        <c:axId val="120253056"/>
      </c:barChart>
      <c:catAx>
        <c:axId val="12025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R" sz="1400">
                    <a:latin typeface="Bell MT" panose="02020503060305020303" pitchFamily="18" charset="0"/>
                  </a:rPr>
                  <a:t>Nacionalidad</a:t>
                </a:r>
                <a:r>
                  <a:rPr lang="es-CR" sz="1400" baseline="0">
                    <a:latin typeface="Bell MT" panose="02020503060305020303" pitchFamily="18" charset="0"/>
                  </a:rPr>
                  <a:t> de los Clientes</a:t>
                </a:r>
                <a:endParaRPr lang="es-CR" sz="1400">
                  <a:latin typeface="Bell MT" panose="02020503060305020303" pitchFamily="18" charset="0"/>
                </a:endParaRPr>
              </a:p>
            </c:rich>
          </c:tx>
          <c:layout>
            <c:manualLayout>
              <c:xMode val="edge"/>
              <c:yMode val="edge"/>
              <c:x val="0.41706862587891985"/>
              <c:y val="0.89736465393079345"/>
            </c:manualLayout>
          </c:layout>
          <c:overlay val="0"/>
        </c:title>
        <c:majorTickMark val="none"/>
        <c:minorTickMark val="none"/>
        <c:tickLblPos val="nextTo"/>
        <c:crossAx val="120253056"/>
        <c:crosses val="autoZero"/>
        <c:auto val="1"/>
        <c:lblAlgn val="ctr"/>
        <c:lblOffset val="100"/>
        <c:noMultiLvlLbl val="0"/>
      </c:catAx>
      <c:valAx>
        <c:axId val="120253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 sz="1400">
                    <a:latin typeface="Bell MT" panose="02020503060305020303" pitchFamily="18" charset="0"/>
                  </a:rPr>
                  <a:t># de</a:t>
                </a:r>
                <a:r>
                  <a:rPr lang="es-CR" sz="1400" baseline="0">
                    <a:latin typeface="Bell MT" panose="02020503060305020303" pitchFamily="18" charset="0"/>
                  </a:rPr>
                  <a:t> Pax</a:t>
                </a:r>
                <a:endParaRPr lang="es-CR" sz="1400">
                  <a:latin typeface="Bell MT" panose="02020503060305020303" pitchFamily="18" charset="0"/>
                </a:endParaRPr>
              </a:p>
            </c:rich>
          </c:tx>
          <c:layout>
            <c:manualLayout>
              <c:xMode val="edge"/>
              <c:yMode val="edge"/>
              <c:x val="6.4590532713506401E-3"/>
              <c:y val="0.320378713106544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0251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152398</xdr:colOff>
      <xdr:row>3</xdr:row>
      <xdr:rowOff>190499</xdr:rowOff>
    </xdr:from>
    <xdr:to>
      <xdr:col>20</xdr:col>
      <xdr:colOff>200025</xdr:colOff>
      <xdr:row>21</xdr:row>
      <xdr:rowOff>180974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039.488039930555" createdVersion="4" refreshedVersion="4" minRefreshableVersion="3" recordCount="35">
  <cacheSource type="worksheet">
    <worksheetSource ref="A2:D37" sheet="ENERO 2015"/>
  </cacheSource>
  <cacheFields count="4">
    <cacheField name="NACIONALIDAD" numFmtId="0">
      <sharedItems count="35">
        <s v="ARGENTINA"/>
        <s v="AUSTRALIA"/>
        <s v="BELGIUM"/>
        <s v="BRAZIL"/>
        <s v="BULGARIA"/>
        <s v="BRITISH"/>
        <s v="CANADA"/>
        <s v="CHINA"/>
        <s v="COLOMBIA"/>
        <s v="COSTA RICA"/>
        <s v="DINAMARCA"/>
        <s v="FRANCE"/>
        <s v="GERMANY"/>
        <s v="INDIA"/>
        <s v="ISRAEL"/>
        <s v="ITALY"/>
        <s v="JAPAN"/>
        <s v="KOREA"/>
        <s v="MEXICO"/>
        <s v="NEW ZEALAND"/>
        <s v="NETHERLANDS"/>
        <s v="NICARAGUA"/>
        <s v="NORWAY"/>
        <s v="OTROS"/>
        <s v="PANAMA"/>
        <s v="PERU"/>
        <s v="PORTUGAL"/>
        <s v="RUSSIA"/>
        <s v="SALVADOR"/>
        <s v="SPAIN"/>
        <s v="SWEDEN"/>
        <s v="SWITZERLAND"/>
        <s v="URUGUAY"/>
        <s v="USA"/>
        <s v="VENEZUELA"/>
      </sharedItems>
    </cacheField>
    <cacheField name="N° PAX" numFmtId="0">
      <sharedItems containsString="0" containsBlank="1" containsNumber="1" containsInteger="1" minValue="1" maxValue="450"/>
    </cacheField>
    <cacheField name="PORCENTAJE" numFmtId="164">
      <sharedItems containsSemiMixedTypes="0" containsString="0" containsNumber="1" minValue="0" maxValue="0.26929982046678635" count="19">
        <n v="0"/>
        <n v="5.9844404548174742E-3"/>
        <n v="5.9844404548174744E-4"/>
        <n v="0.20167564332734889"/>
        <n v="5.385996409335727E-2"/>
        <n v="0.26929982046678635"/>
        <n v="1.4961101137043686E-2"/>
        <n v="8.0191502094554154E-2"/>
        <n v="9.4554159186116093E-2"/>
        <n v="1.7953321364452424E-3"/>
        <n v="7.1813285457809697E-3"/>
        <n v="8.3782166367444635E-3"/>
        <n v="1.1968880909634949E-3"/>
        <n v="2.1543985637342909E-2"/>
        <n v="4.7875523638539795E-3"/>
        <n v="3.5906642728904849E-3"/>
        <n v="1.3165769000598444E-2"/>
        <n v="2.3937761819269898E-3"/>
        <n v="0.20885697187312985"/>
      </sharedItems>
    </cacheField>
    <cacheField name="CANT HAB" numFmtId="0">
      <sharedItems containsString="0" containsBlank="1" containsNumber="1" containsInteger="1" minValue="1" maxValue="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m/>
    <x v="0"/>
    <m/>
  </r>
  <r>
    <x v="1"/>
    <n v="10"/>
    <x v="1"/>
    <n v="5"/>
  </r>
  <r>
    <x v="2"/>
    <m/>
    <x v="0"/>
    <m/>
  </r>
  <r>
    <x v="3"/>
    <n v="1"/>
    <x v="2"/>
    <n v="1"/>
  </r>
  <r>
    <x v="4"/>
    <m/>
    <x v="0"/>
    <m/>
  </r>
  <r>
    <x v="5"/>
    <n v="337"/>
    <x v="3"/>
    <n v="175"/>
  </r>
  <r>
    <x v="6"/>
    <n v="90"/>
    <x v="4"/>
    <n v="45"/>
  </r>
  <r>
    <x v="7"/>
    <m/>
    <x v="0"/>
    <m/>
  </r>
  <r>
    <x v="8"/>
    <m/>
    <x v="0"/>
    <m/>
  </r>
  <r>
    <x v="9"/>
    <n v="450"/>
    <x v="5"/>
    <n v="215"/>
  </r>
  <r>
    <x v="10"/>
    <n v="25"/>
    <x v="6"/>
    <n v="9"/>
  </r>
  <r>
    <x v="11"/>
    <n v="134"/>
    <x v="7"/>
    <n v="81"/>
  </r>
  <r>
    <x v="12"/>
    <n v="158"/>
    <x v="8"/>
    <n v="105"/>
  </r>
  <r>
    <x v="13"/>
    <n v="3"/>
    <x v="9"/>
    <n v="3"/>
  </r>
  <r>
    <x v="14"/>
    <n v="12"/>
    <x v="10"/>
    <n v="6"/>
  </r>
  <r>
    <x v="15"/>
    <n v="2"/>
    <x v="0"/>
    <n v="1"/>
  </r>
  <r>
    <x v="16"/>
    <m/>
    <x v="0"/>
    <m/>
  </r>
  <r>
    <x v="17"/>
    <m/>
    <x v="0"/>
    <m/>
  </r>
  <r>
    <x v="18"/>
    <m/>
    <x v="0"/>
    <m/>
  </r>
  <r>
    <x v="19"/>
    <m/>
    <x v="0"/>
    <m/>
  </r>
  <r>
    <x v="20"/>
    <n v="14"/>
    <x v="11"/>
    <n v="7"/>
  </r>
  <r>
    <x v="21"/>
    <m/>
    <x v="0"/>
    <m/>
  </r>
  <r>
    <x v="22"/>
    <n v="2"/>
    <x v="12"/>
    <n v="1"/>
  </r>
  <r>
    <x v="23"/>
    <n v="36"/>
    <x v="13"/>
    <n v="17"/>
  </r>
  <r>
    <x v="24"/>
    <n v="8"/>
    <x v="14"/>
    <n v="4"/>
  </r>
  <r>
    <x v="25"/>
    <m/>
    <x v="0"/>
    <m/>
  </r>
  <r>
    <x v="26"/>
    <m/>
    <x v="0"/>
    <m/>
  </r>
  <r>
    <x v="27"/>
    <m/>
    <x v="0"/>
    <m/>
  </r>
  <r>
    <x v="28"/>
    <n v="6"/>
    <x v="15"/>
    <n v="2"/>
  </r>
  <r>
    <x v="29"/>
    <n v="22"/>
    <x v="16"/>
    <n v="9"/>
  </r>
  <r>
    <x v="30"/>
    <n v="8"/>
    <x v="14"/>
    <n v="4"/>
  </r>
  <r>
    <x v="31"/>
    <n v="4"/>
    <x v="17"/>
    <n v="2"/>
  </r>
  <r>
    <x v="32"/>
    <m/>
    <x v="0"/>
    <m/>
  </r>
  <r>
    <x v="33"/>
    <n v="349"/>
    <x v="18"/>
    <n v="177"/>
  </r>
  <r>
    <x v="34"/>
    <m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B58" firstHeaderRow="1" firstDataRow="1" firstDataCol="1"/>
  <pivotFields count="4">
    <pivotField axis="axisRow" showAll="0">
      <items count="36">
        <item x="0"/>
        <item x="1"/>
        <item x="2"/>
        <item x="3"/>
        <item x="5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0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dataField="1" showAll="0"/>
    <pivotField axis="axisRow" numFmtId="164" showAll="0">
      <items count="20">
        <item x="0"/>
        <item x="2"/>
        <item x="12"/>
        <item x="9"/>
        <item x="17"/>
        <item x="15"/>
        <item x="14"/>
        <item x="1"/>
        <item x="10"/>
        <item x="11"/>
        <item x="16"/>
        <item x="6"/>
        <item x="13"/>
        <item x="4"/>
        <item x="7"/>
        <item x="8"/>
        <item x="3"/>
        <item x="18"/>
        <item x="5"/>
        <item t="default"/>
      </items>
    </pivotField>
    <pivotField showAll="0"/>
  </pivotFields>
  <rowFields count="2">
    <field x="2"/>
    <field x="0"/>
  </rowFields>
  <rowItems count="55">
    <i>
      <x/>
    </i>
    <i r="1">
      <x/>
    </i>
    <i r="1">
      <x v="2"/>
    </i>
    <i r="1">
      <x v="5"/>
    </i>
    <i r="1">
      <x v="7"/>
    </i>
    <i r="1">
      <x v="8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5"/>
    </i>
    <i r="1">
      <x v="26"/>
    </i>
    <i r="1">
      <x v="27"/>
    </i>
    <i r="1">
      <x v="32"/>
    </i>
    <i r="1">
      <x v="34"/>
    </i>
    <i>
      <x v="1"/>
    </i>
    <i r="1">
      <x v="3"/>
    </i>
    <i>
      <x v="2"/>
    </i>
    <i r="1">
      <x v="22"/>
    </i>
    <i>
      <x v="3"/>
    </i>
    <i r="1">
      <x v="13"/>
    </i>
    <i>
      <x v="4"/>
    </i>
    <i r="1">
      <x v="31"/>
    </i>
    <i>
      <x v="5"/>
    </i>
    <i r="1">
      <x v="28"/>
    </i>
    <i>
      <x v="6"/>
    </i>
    <i r="1">
      <x v="24"/>
    </i>
    <i r="1">
      <x v="30"/>
    </i>
    <i>
      <x v="7"/>
    </i>
    <i r="1">
      <x v="1"/>
    </i>
    <i>
      <x v="8"/>
    </i>
    <i r="1">
      <x v="14"/>
    </i>
    <i>
      <x v="9"/>
    </i>
    <i r="1">
      <x v="19"/>
    </i>
    <i>
      <x v="10"/>
    </i>
    <i r="1">
      <x v="29"/>
    </i>
    <i>
      <x v="11"/>
    </i>
    <i r="1">
      <x v="10"/>
    </i>
    <i>
      <x v="12"/>
    </i>
    <i r="1">
      <x v="23"/>
    </i>
    <i>
      <x v="13"/>
    </i>
    <i r="1">
      <x v="6"/>
    </i>
    <i>
      <x v="14"/>
    </i>
    <i r="1">
      <x v="11"/>
    </i>
    <i>
      <x v="15"/>
    </i>
    <i r="1">
      <x v="12"/>
    </i>
    <i>
      <x v="16"/>
    </i>
    <i r="1">
      <x v="4"/>
    </i>
    <i>
      <x v="17"/>
    </i>
    <i r="1">
      <x v="33"/>
    </i>
    <i>
      <x v="18"/>
    </i>
    <i r="1">
      <x v="9"/>
    </i>
    <i t="grand">
      <x/>
    </i>
  </rowItems>
  <colItems count="1">
    <i/>
  </colItems>
  <dataFields count="1">
    <dataField name="Suma de N° PAX" fld="1" baseField="2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2" count="1" selected="0">
            <x v="1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="130" zoomScaleNormal="130" workbookViewId="0">
      <selection activeCell="E14" sqref="E14"/>
    </sheetView>
  </sheetViews>
  <sheetFormatPr baseColWidth="10" defaultRowHeight="15" x14ac:dyDescent="0.25"/>
  <cols>
    <col min="1" max="1" width="15.28515625" bestFit="1" customWidth="1"/>
    <col min="3" max="3" width="13.28515625" bestFit="1" customWidth="1"/>
  </cols>
  <sheetData>
    <row r="1" spans="1:4" ht="21.75" thickBot="1" x14ac:dyDescent="0.45">
      <c r="A1" s="19" t="s">
        <v>39</v>
      </c>
      <c r="B1" s="20"/>
      <c r="C1" s="20"/>
      <c r="D1" s="20"/>
    </row>
    <row r="2" spans="1:4" ht="16.5" thickBot="1" x14ac:dyDescent="0.35">
      <c r="A2" s="7" t="s">
        <v>0</v>
      </c>
      <c r="B2" s="8" t="s">
        <v>1</v>
      </c>
      <c r="C2" s="8" t="s">
        <v>2</v>
      </c>
      <c r="D2" s="9" t="s">
        <v>3</v>
      </c>
    </row>
    <row r="3" spans="1:4" ht="16.5" thickBot="1" x14ac:dyDescent="0.35">
      <c r="A3" s="1" t="s">
        <v>4</v>
      </c>
      <c r="B3" s="10"/>
      <c r="C3" s="11">
        <f t="shared" ref="C3:C37" si="0">B3/B$39</f>
        <v>0</v>
      </c>
      <c r="D3" s="10"/>
    </row>
    <row r="4" spans="1:4" ht="16.5" thickBot="1" x14ac:dyDescent="0.35">
      <c r="A4" s="1" t="s">
        <v>5</v>
      </c>
      <c r="B4" s="10">
        <v>10</v>
      </c>
      <c r="C4" s="11">
        <f t="shared" si="0"/>
        <v>5.9347181008902079E-3</v>
      </c>
      <c r="D4" s="10">
        <v>5</v>
      </c>
    </row>
    <row r="5" spans="1:4" ht="16.5" thickBot="1" x14ac:dyDescent="0.35">
      <c r="A5" s="1" t="s">
        <v>6</v>
      </c>
      <c r="B5" s="10"/>
      <c r="C5" s="11">
        <f t="shared" si="0"/>
        <v>0</v>
      </c>
      <c r="D5" s="10"/>
    </row>
    <row r="6" spans="1:4" ht="16.5" thickBot="1" x14ac:dyDescent="0.35">
      <c r="A6" s="1" t="s">
        <v>7</v>
      </c>
      <c r="B6" s="10">
        <v>1</v>
      </c>
      <c r="C6" s="11">
        <f t="shared" si="0"/>
        <v>5.9347181008902075E-4</v>
      </c>
      <c r="D6" s="10">
        <v>1</v>
      </c>
    </row>
    <row r="7" spans="1:4" ht="16.5" thickBot="1" x14ac:dyDescent="0.35">
      <c r="A7" s="1" t="s">
        <v>8</v>
      </c>
      <c r="B7" s="10"/>
      <c r="C7" s="11">
        <f t="shared" si="0"/>
        <v>0</v>
      </c>
      <c r="D7" s="10"/>
    </row>
    <row r="8" spans="1:4" ht="16.5" thickBot="1" x14ac:dyDescent="0.35">
      <c r="A8" s="1" t="s">
        <v>38</v>
      </c>
      <c r="B8" s="10">
        <v>337</v>
      </c>
      <c r="C8" s="11">
        <f t="shared" si="0"/>
        <v>0.2</v>
      </c>
      <c r="D8" s="10">
        <v>175</v>
      </c>
    </row>
    <row r="9" spans="1:4" ht="16.5" thickBot="1" x14ac:dyDescent="0.35">
      <c r="A9" s="1" t="s">
        <v>9</v>
      </c>
      <c r="B9" s="10">
        <v>90</v>
      </c>
      <c r="C9" s="11">
        <f t="shared" si="0"/>
        <v>5.3412462908011868E-2</v>
      </c>
      <c r="D9" s="10">
        <v>45</v>
      </c>
    </row>
    <row r="10" spans="1:4" ht="16.5" thickBot="1" x14ac:dyDescent="0.35">
      <c r="A10" s="1" t="s">
        <v>10</v>
      </c>
      <c r="B10" s="10"/>
      <c r="C10" s="11">
        <f t="shared" si="0"/>
        <v>0</v>
      </c>
      <c r="D10" s="10"/>
    </row>
    <row r="11" spans="1:4" ht="16.5" thickBot="1" x14ac:dyDescent="0.35">
      <c r="A11" s="2" t="s">
        <v>11</v>
      </c>
      <c r="B11" s="10"/>
      <c r="C11" s="11">
        <f t="shared" si="0"/>
        <v>0</v>
      </c>
      <c r="D11" s="10"/>
    </row>
    <row r="12" spans="1:4" ht="16.5" thickBot="1" x14ac:dyDescent="0.35">
      <c r="A12" s="1" t="s">
        <v>12</v>
      </c>
      <c r="B12" s="10">
        <v>450</v>
      </c>
      <c r="C12" s="11">
        <f t="shared" si="0"/>
        <v>0.26706231454005935</v>
      </c>
      <c r="D12" s="10">
        <v>215</v>
      </c>
    </row>
    <row r="13" spans="1:4" ht="16.5" thickBot="1" x14ac:dyDescent="0.35">
      <c r="A13" s="1" t="s">
        <v>40</v>
      </c>
      <c r="B13" s="10">
        <v>25</v>
      </c>
      <c r="C13" s="11">
        <f t="shared" si="0"/>
        <v>1.483679525222552E-2</v>
      </c>
      <c r="D13" s="10">
        <v>9</v>
      </c>
    </row>
    <row r="14" spans="1:4" ht="16.5" thickBot="1" x14ac:dyDescent="0.35">
      <c r="A14" s="1" t="s">
        <v>13</v>
      </c>
      <c r="B14" s="10">
        <v>142</v>
      </c>
      <c r="C14" s="11">
        <f t="shared" si="0"/>
        <v>8.4272997032640948E-2</v>
      </c>
      <c r="D14" s="10">
        <v>85</v>
      </c>
    </row>
    <row r="15" spans="1:4" ht="16.5" thickBot="1" x14ac:dyDescent="0.35">
      <c r="A15" s="1" t="s">
        <v>14</v>
      </c>
      <c r="B15" s="10">
        <v>158</v>
      </c>
      <c r="C15" s="11">
        <f t="shared" si="0"/>
        <v>9.3768545994065283E-2</v>
      </c>
      <c r="D15" s="10">
        <v>105</v>
      </c>
    </row>
    <row r="16" spans="1:4" ht="16.5" thickBot="1" x14ac:dyDescent="0.35">
      <c r="A16" s="1" t="s">
        <v>15</v>
      </c>
      <c r="B16" s="10">
        <v>3</v>
      </c>
      <c r="C16" s="11">
        <f t="shared" si="0"/>
        <v>1.7804154302670622E-3</v>
      </c>
      <c r="D16" s="10">
        <v>3</v>
      </c>
    </row>
    <row r="17" spans="1:4" ht="16.5" thickBot="1" x14ac:dyDescent="0.35">
      <c r="A17" s="1" t="s">
        <v>16</v>
      </c>
      <c r="B17" s="10">
        <v>12</v>
      </c>
      <c r="C17" s="11">
        <f t="shared" si="0"/>
        <v>7.121661721068249E-3</v>
      </c>
      <c r="D17" s="10">
        <v>6</v>
      </c>
    </row>
    <row r="18" spans="1:4" ht="16.5" thickBot="1" x14ac:dyDescent="0.35">
      <c r="A18" s="1" t="s">
        <v>17</v>
      </c>
      <c r="B18" s="10">
        <v>2</v>
      </c>
      <c r="C18" s="11">
        <v>0</v>
      </c>
      <c r="D18" s="10">
        <v>1</v>
      </c>
    </row>
    <row r="19" spans="1:4" ht="16.5" thickBot="1" x14ac:dyDescent="0.35">
      <c r="A19" s="1" t="s">
        <v>18</v>
      </c>
      <c r="B19" s="10"/>
      <c r="C19" s="11">
        <f t="shared" si="0"/>
        <v>0</v>
      </c>
      <c r="D19" s="10"/>
    </row>
    <row r="20" spans="1:4" ht="16.5" thickBot="1" x14ac:dyDescent="0.35">
      <c r="A20" s="1" t="s">
        <v>19</v>
      </c>
      <c r="B20" s="10"/>
      <c r="C20" s="11">
        <f t="shared" si="0"/>
        <v>0</v>
      </c>
      <c r="D20" s="10"/>
    </row>
    <row r="21" spans="1:4" ht="16.5" thickBot="1" x14ac:dyDescent="0.35">
      <c r="A21" s="1" t="s">
        <v>20</v>
      </c>
      <c r="B21" s="10"/>
      <c r="C21" s="11">
        <f t="shared" si="0"/>
        <v>0</v>
      </c>
      <c r="D21" s="10"/>
    </row>
    <row r="22" spans="1:4" ht="16.5" thickBot="1" x14ac:dyDescent="0.35">
      <c r="A22" s="1" t="s">
        <v>21</v>
      </c>
      <c r="B22" s="10"/>
      <c r="C22" s="11">
        <f t="shared" si="0"/>
        <v>0</v>
      </c>
      <c r="D22" s="10"/>
    </row>
    <row r="23" spans="1:4" ht="16.5" thickBot="1" x14ac:dyDescent="0.35">
      <c r="A23" s="1" t="s">
        <v>22</v>
      </c>
      <c r="B23" s="10">
        <v>14</v>
      </c>
      <c r="C23" s="11">
        <f t="shared" si="0"/>
        <v>8.3086053412462901E-3</v>
      </c>
      <c r="D23" s="10">
        <v>7</v>
      </c>
    </row>
    <row r="24" spans="1:4" ht="16.5" thickBot="1" x14ac:dyDescent="0.35">
      <c r="A24" s="1" t="s">
        <v>23</v>
      </c>
      <c r="B24" s="10"/>
      <c r="C24" s="11">
        <f t="shared" si="0"/>
        <v>0</v>
      </c>
      <c r="D24" s="10"/>
    </row>
    <row r="25" spans="1:4" ht="16.5" thickBot="1" x14ac:dyDescent="0.35">
      <c r="A25" s="1" t="s">
        <v>24</v>
      </c>
      <c r="B25" s="10">
        <v>2</v>
      </c>
      <c r="C25" s="11">
        <f t="shared" si="0"/>
        <v>1.1869436201780415E-3</v>
      </c>
      <c r="D25" s="10">
        <v>1</v>
      </c>
    </row>
    <row r="26" spans="1:4" ht="16.5" thickBot="1" x14ac:dyDescent="0.35">
      <c r="A26" s="1" t="s">
        <v>25</v>
      </c>
      <c r="B26" s="10">
        <v>36</v>
      </c>
      <c r="C26" s="11">
        <f t="shared" si="0"/>
        <v>2.1364985163204748E-2</v>
      </c>
      <c r="D26" s="10">
        <v>17</v>
      </c>
    </row>
    <row r="27" spans="1:4" ht="16.5" thickBot="1" x14ac:dyDescent="0.35">
      <c r="A27" s="1" t="s">
        <v>26</v>
      </c>
      <c r="B27" s="10">
        <v>8</v>
      </c>
      <c r="C27" s="11">
        <f t="shared" si="0"/>
        <v>4.747774480712166E-3</v>
      </c>
      <c r="D27" s="10">
        <v>4</v>
      </c>
    </row>
    <row r="28" spans="1:4" ht="16.5" thickBot="1" x14ac:dyDescent="0.35">
      <c r="A28" s="1" t="s">
        <v>27</v>
      </c>
      <c r="B28" s="10"/>
      <c r="C28" s="11">
        <f t="shared" si="0"/>
        <v>0</v>
      </c>
      <c r="D28" s="10"/>
    </row>
    <row r="29" spans="1:4" ht="16.5" thickBot="1" x14ac:dyDescent="0.35">
      <c r="A29" s="1" t="s">
        <v>28</v>
      </c>
      <c r="B29" s="10"/>
      <c r="C29" s="11">
        <f t="shared" si="0"/>
        <v>0</v>
      </c>
      <c r="D29" s="10"/>
    </row>
    <row r="30" spans="1:4" ht="16.5" thickBot="1" x14ac:dyDescent="0.35">
      <c r="A30" s="1" t="s">
        <v>29</v>
      </c>
      <c r="B30" s="10"/>
      <c r="C30" s="11">
        <f t="shared" si="0"/>
        <v>0</v>
      </c>
      <c r="D30" s="10"/>
    </row>
    <row r="31" spans="1:4" ht="16.5" thickBot="1" x14ac:dyDescent="0.35">
      <c r="A31" s="1" t="s">
        <v>30</v>
      </c>
      <c r="B31" s="10">
        <v>6</v>
      </c>
      <c r="C31" s="11">
        <f t="shared" si="0"/>
        <v>3.5608308605341245E-3</v>
      </c>
      <c r="D31" s="10">
        <v>2</v>
      </c>
    </row>
    <row r="32" spans="1:4" ht="16.5" thickBot="1" x14ac:dyDescent="0.35">
      <c r="A32" s="1" t="s">
        <v>31</v>
      </c>
      <c r="B32" s="10">
        <v>22</v>
      </c>
      <c r="C32" s="11">
        <f t="shared" si="0"/>
        <v>1.3056379821958458E-2</v>
      </c>
      <c r="D32" s="10">
        <v>9</v>
      </c>
    </row>
    <row r="33" spans="1:4" ht="16.5" thickBot="1" x14ac:dyDescent="0.35">
      <c r="A33" s="1" t="s">
        <v>32</v>
      </c>
      <c r="B33" s="10">
        <v>8</v>
      </c>
      <c r="C33" s="11">
        <f t="shared" si="0"/>
        <v>4.747774480712166E-3</v>
      </c>
      <c r="D33" s="10">
        <v>4</v>
      </c>
    </row>
    <row r="34" spans="1:4" ht="16.5" thickBot="1" x14ac:dyDescent="0.35">
      <c r="A34" s="1" t="s">
        <v>33</v>
      </c>
      <c r="B34" s="10">
        <v>4</v>
      </c>
      <c r="C34" s="11">
        <f t="shared" si="0"/>
        <v>2.373887240356083E-3</v>
      </c>
      <c r="D34" s="10">
        <v>2</v>
      </c>
    </row>
    <row r="35" spans="1:4" ht="16.5" thickBot="1" x14ac:dyDescent="0.35">
      <c r="A35" s="1" t="s">
        <v>34</v>
      </c>
      <c r="B35" s="10"/>
      <c r="C35" s="11">
        <f t="shared" si="0"/>
        <v>0</v>
      </c>
      <c r="D35" s="10"/>
    </row>
    <row r="36" spans="1:4" ht="16.5" thickBot="1" x14ac:dyDescent="0.35">
      <c r="A36" s="1" t="s">
        <v>35</v>
      </c>
      <c r="B36" s="10">
        <v>355</v>
      </c>
      <c r="C36" s="11">
        <f t="shared" si="0"/>
        <v>0.21068249258160238</v>
      </c>
      <c r="D36" s="10">
        <v>180</v>
      </c>
    </row>
    <row r="37" spans="1:4" ht="16.5" thickBot="1" x14ac:dyDescent="0.35">
      <c r="A37" s="1" t="s">
        <v>36</v>
      </c>
      <c r="B37" s="10"/>
      <c r="C37" s="11">
        <f t="shared" si="0"/>
        <v>0</v>
      </c>
      <c r="D37" s="10"/>
    </row>
    <row r="38" spans="1:4" ht="16.5" thickBot="1" x14ac:dyDescent="0.35">
      <c r="A38" s="12" t="s">
        <v>37</v>
      </c>
      <c r="B38" s="13"/>
      <c r="C38" s="14">
        <f>(B38/B$39)</f>
        <v>0</v>
      </c>
      <c r="D38" s="10"/>
    </row>
    <row r="39" spans="1:4" ht="16.5" thickBot="1" x14ac:dyDescent="0.35">
      <c r="A39" s="15"/>
      <c r="B39" s="16">
        <f>SUM(B3:B37)</f>
        <v>1685</v>
      </c>
      <c r="C39" s="17">
        <f>SUM(C3:C38)</f>
        <v>0.99881305637982187</v>
      </c>
      <c r="D39" s="18">
        <f>SUM(D3:D37)</f>
        <v>876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8"/>
  <sheetViews>
    <sheetView tabSelected="1" workbookViewId="0"/>
  </sheetViews>
  <sheetFormatPr baseColWidth="10" defaultRowHeight="15" x14ac:dyDescent="0.25"/>
  <cols>
    <col min="1" max="1" width="17.5703125" bestFit="1" customWidth="1"/>
    <col min="2" max="2" width="15.140625" bestFit="1" customWidth="1"/>
  </cols>
  <sheetData>
    <row r="3" spans="1:2" x14ac:dyDescent="0.25">
      <c r="A3" s="3" t="s">
        <v>41</v>
      </c>
      <c r="B3" t="s">
        <v>43</v>
      </c>
    </row>
    <row r="4" spans="1:2" x14ac:dyDescent="0.25">
      <c r="A4" s="4">
        <v>0</v>
      </c>
      <c r="B4" s="6">
        <v>2</v>
      </c>
    </row>
    <row r="5" spans="1:2" x14ac:dyDescent="0.25">
      <c r="A5" s="5" t="s">
        <v>4</v>
      </c>
      <c r="B5" s="6"/>
    </row>
    <row r="6" spans="1:2" x14ac:dyDescent="0.25">
      <c r="A6" s="5" t="s">
        <v>6</v>
      </c>
      <c r="B6" s="6"/>
    </row>
    <row r="7" spans="1:2" x14ac:dyDescent="0.25">
      <c r="A7" s="5" t="s">
        <v>8</v>
      </c>
      <c r="B7" s="6"/>
    </row>
    <row r="8" spans="1:2" x14ac:dyDescent="0.25">
      <c r="A8" s="5" t="s">
        <v>10</v>
      </c>
      <c r="B8" s="6"/>
    </row>
    <row r="9" spans="1:2" x14ac:dyDescent="0.25">
      <c r="A9" s="5" t="s">
        <v>11</v>
      </c>
      <c r="B9" s="6"/>
    </row>
    <row r="10" spans="1:2" x14ac:dyDescent="0.25">
      <c r="A10" s="5" t="s">
        <v>17</v>
      </c>
      <c r="B10" s="6">
        <v>2</v>
      </c>
    </row>
    <row r="11" spans="1:2" x14ac:dyDescent="0.25">
      <c r="A11" s="5" t="s">
        <v>18</v>
      </c>
      <c r="B11" s="6"/>
    </row>
    <row r="12" spans="1:2" x14ac:dyDescent="0.25">
      <c r="A12" s="5" t="s">
        <v>19</v>
      </c>
      <c r="B12" s="6"/>
    </row>
    <row r="13" spans="1:2" x14ac:dyDescent="0.25">
      <c r="A13" s="5" t="s">
        <v>20</v>
      </c>
      <c r="B13" s="6"/>
    </row>
    <row r="14" spans="1:2" x14ac:dyDescent="0.25">
      <c r="A14" s="5" t="s">
        <v>21</v>
      </c>
      <c r="B14" s="6"/>
    </row>
    <row r="15" spans="1:2" x14ac:dyDescent="0.25">
      <c r="A15" s="5" t="s">
        <v>23</v>
      </c>
      <c r="B15" s="6"/>
    </row>
    <row r="16" spans="1:2" x14ac:dyDescent="0.25">
      <c r="A16" s="5" t="s">
        <v>27</v>
      </c>
      <c r="B16" s="6"/>
    </row>
    <row r="17" spans="1:2" x14ac:dyDescent="0.25">
      <c r="A17" s="5" t="s">
        <v>28</v>
      </c>
      <c r="B17" s="6"/>
    </row>
    <row r="18" spans="1:2" x14ac:dyDescent="0.25">
      <c r="A18" s="5" t="s">
        <v>29</v>
      </c>
      <c r="B18" s="6"/>
    </row>
    <row r="19" spans="1:2" x14ac:dyDescent="0.25">
      <c r="A19" s="5" t="s">
        <v>34</v>
      </c>
      <c r="B19" s="6"/>
    </row>
    <row r="20" spans="1:2" x14ac:dyDescent="0.25">
      <c r="A20" s="5" t="s">
        <v>36</v>
      </c>
      <c r="B20" s="6"/>
    </row>
    <row r="21" spans="1:2" x14ac:dyDescent="0.25">
      <c r="A21" s="4">
        <v>5.9844404548174744E-4</v>
      </c>
      <c r="B21" s="6">
        <v>1</v>
      </c>
    </row>
    <row r="22" spans="1:2" x14ac:dyDescent="0.25">
      <c r="A22" s="5" t="s">
        <v>7</v>
      </c>
      <c r="B22" s="6">
        <v>1</v>
      </c>
    </row>
    <row r="23" spans="1:2" x14ac:dyDescent="0.25">
      <c r="A23" s="4">
        <v>1.1968880909634949E-3</v>
      </c>
      <c r="B23" s="6">
        <v>2</v>
      </c>
    </row>
    <row r="24" spans="1:2" x14ac:dyDescent="0.25">
      <c r="A24" s="5" t="s">
        <v>24</v>
      </c>
      <c r="B24" s="6">
        <v>2</v>
      </c>
    </row>
    <row r="25" spans="1:2" x14ac:dyDescent="0.25">
      <c r="A25" s="4">
        <v>1.7953321364452424E-3</v>
      </c>
      <c r="B25" s="6">
        <v>3</v>
      </c>
    </row>
    <row r="26" spans="1:2" x14ac:dyDescent="0.25">
      <c r="A26" s="5" t="s">
        <v>15</v>
      </c>
      <c r="B26" s="6">
        <v>3</v>
      </c>
    </row>
    <row r="27" spans="1:2" x14ac:dyDescent="0.25">
      <c r="A27" s="4">
        <v>2.3937761819269898E-3</v>
      </c>
      <c r="B27" s="6">
        <v>4</v>
      </c>
    </row>
    <row r="28" spans="1:2" x14ac:dyDescent="0.25">
      <c r="A28" s="5" t="s">
        <v>33</v>
      </c>
      <c r="B28" s="6">
        <v>4</v>
      </c>
    </row>
    <row r="29" spans="1:2" x14ac:dyDescent="0.25">
      <c r="A29" s="4">
        <v>3.5906642728904849E-3</v>
      </c>
      <c r="B29" s="6">
        <v>6</v>
      </c>
    </row>
    <row r="30" spans="1:2" x14ac:dyDescent="0.25">
      <c r="A30" s="5" t="s">
        <v>30</v>
      </c>
      <c r="B30" s="6">
        <v>6</v>
      </c>
    </row>
    <row r="31" spans="1:2" x14ac:dyDescent="0.25">
      <c r="A31" s="4">
        <v>4.7875523638539795E-3</v>
      </c>
      <c r="B31" s="6">
        <v>16</v>
      </c>
    </row>
    <row r="32" spans="1:2" x14ac:dyDescent="0.25">
      <c r="A32" s="5" t="s">
        <v>26</v>
      </c>
      <c r="B32" s="6">
        <v>8</v>
      </c>
    </row>
    <row r="33" spans="1:2" x14ac:dyDescent="0.25">
      <c r="A33" s="5" t="s">
        <v>32</v>
      </c>
      <c r="B33" s="6">
        <v>8</v>
      </c>
    </row>
    <row r="34" spans="1:2" x14ac:dyDescent="0.25">
      <c r="A34" s="4">
        <v>5.9844404548174742E-3</v>
      </c>
      <c r="B34" s="6">
        <v>10</v>
      </c>
    </row>
    <row r="35" spans="1:2" x14ac:dyDescent="0.25">
      <c r="A35" s="5" t="s">
        <v>5</v>
      </c>
      <c r="B35" s="6">
        <v>10</v>
      </c>
    </row>
    <row r="36" spans="1:2" x14ac:dyDescent="0.25">
      <c r="A36" s="4">
        <v>7.1813285457809697E-3</v>
      </c>
      <c r="B36" s="6">
        <v>12</v>
      </c>
    </row>
    <row r="37" spans="1:2" x14ac:dyDescent="0.25">
      <c r="A37" s="5" t="s">
        <v>16</v>
      </c>
      <c r="B37" s="6">
        <v>12</v>
      </c>
    </row>
    <row r="38" spans="1:2" x14ac:dyDescent="0.25">
      <c r="A38" s="4">
        <v>8.3782166367444635E-3</v>
      </c>
      <c r="B38" s="6">
        <v>14</v>
      </c>
    </row>
    <row r="39" spans="1:2" x14ac:dyDescent="0.25">
      <c r="A39" s="5" t="s">
        <v>22</v>
      </c>
      <c r="B39" s="6">
        <v>14</v>
      </c>
    </row>
    <row r="40" spans="1:2" x14ac:dyDescent="0.25">
      <c r="A40" s="4">
        <v>1.3165769000598444E-2</v>
      </c>
      <c r="B40" s="6">
        <v>22</v>
      </c>
    </row>
    <row r="41" spans="1:2" x14ac:dyDescent="0.25">
      <c r="A41" s="5" t="s">
        <v>31</v>
      </c>
      <c r="B41" s="6">
        <v>22</v>
      </c>
    </row>
    <row r="42" spans="1:2" x14ac:dyDescent="0.25">
      <c r="A42" s="4">
        <v>1.4961101137043686E-2</v>
      </c>
      <c r="B42" s="6">
        <v>25</v>
      </c>
    </row>
    <row r="43" spans="1:2" x14ac:dyDescent="0.25">
      <c r="A43" s="5" t="s">
        <v>40</v>
      </c>
      <c r="B43" s="6">
        <v>25</v>
      </c>
    </row>
    <row r="44" spans="1:2" x14ac:dyDescent="0.25">
      <c r="A44" s="4">
        <v>2.1543985637342909E-2</v>
      </c>
      <c r="B44" s="6">
        <v>36</v>
      </c>
    </row>
    <row r="45" spans="1:2" x14ac:dyDescent="0.25">
      <c r="A45" s="5" t="s">
        <v>25</v>
      </c>
      <c r="B45" s="6">
        <v>36</v>
      </c>
    </row>
    <row r="46" spans="1:2" x14ac:dyDescent="0.25">
      <c r="A46" s="4">
        <v>5.385996409335727E-2</v>
      </c>
      <c r="B46" s="6">
        <v>90</v>
      </c>
    </row>
    <row r="47" spans="1:2" x14ac:dyDescent="0.25">
      <c r="A47" s="5" t="s">
        <v>9</v>
      </c>
      <c r="B47" s="6">
        <v>90</v>
      </c>
    </row>
    <row r="48" spans="1:2" x14ac:dyDescent="0.25">
      <c r="A48" s="4">
        <v>8.0191502094554154E-2</v>
      </c>
      <c r="B48" s="6">
        <v>134</v>
      </c>
    </row>
    <row r="49" spans="1:2" x14ac:dyDescent="0.25">
      <c r="A49" s="5" t="s">
        <v>13</v>
      </c>
      <c r="B49" s="6">
        <v>134</v>
      </c>
    </row>
    <row r="50" spans="1:2" x14ac:dyDescent="0.25">
      <c r="A50" s="4">
        <v>9.4554159186116093E-2</v>
      </c>
      <c r="B50" s="6">
        <v>158</v>
      </c>
    </row>
    <row r="51" spans="1:2" x14ac:dyDescent="0.25">
      <c r="A51" s="5" t="s">
        <v>14</v>
      </c>
      <c r="B51" s="6">
        <v>158</v>
      </c>
    </row>
    <row r="52" spans="1:2" x14ac:dyDescent="0.25">
      <c r="A52" s="4">
        <v>0.20167564332734889</v>
      </c>
      <c r="B52" s="6">
        <v>337</v>
      </c>
    </row>
    <row r="53" spans="1:2" x14ac:dyDescent="0.25">
      <c r="A53" s="5" t="s">
        <v>38</v>
      </c>
      <c r="B53" s="6">
        <v>337</v>
      </c>
    </row>
    <row r="54" spans="1:2" x14ac:dyDescent="0.25">
      <c r="A54" s="4">
        <v>0.20885697187312985</v>
      </c>
      <c r="B54" s="6">
        <v>349</v>
      </c>
    </row>
    <row r="55" spans="1:2" x14ac:dyDescent="0.25">
      <c r="A55" s="5" t="s">
        <v>35</v>
      </c>
      <c r="B55" s="6">
        <v>349</v>
      </c>
    </row>
    <row r="56" spans="1:2" x14ac:dyDescent="0.25">
      <c r="A56" s="4">
        <v>0.26929982046678635</v>
      </c>
      <c r="B56" s="6">
        <v>450</v>
      </c>
    </row>
    <row r="57" spans="1:2" x14ac:dyDescent="0.25">
      <c r="A57" s="5" t="s">
        <v>12</v>
      </c>
      <c r="B57" s="6">
        <v>450</v>
      </c>
    </row>
    <row r="58" spans="1:2" x14ac:dyDescent="0.25">
      <c r="A58" s="4" t="s">
        <v>42</v>
      </c>
      <c r="B58" s="6">
        <v>1671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2015</vt:lpstr>
      <vt:lpstr>Gráfico Enero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2015-02-05T19:52:08Z</dcterms:modified>
</cp:coreProperties>
</file>